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defaultThemeVersion="124226"/>
  <bookViews>
    <workbookView xWindow="11136" yWindow="120" windowWidth="4236" windowHeight="6216" tabRatio="813"/>
  </bookViews>
  <sheets>
    <sheet name="Scénario pédagogique" sheetId="2" r:id="rId1"/>
    <sheet name="base de données budget" sheetId="26" state="hidden" r:id="rId2"/>
    <sheet name="Thèmes" sheetId="8" state="hidden" r:id="rId3"/>
    <sheet name="th_ssth" sheetId="33" state="hidden" r:id="rId4"/>
    <sheet name="Sous-Thèmes" sheetId="9" state="hidden" r:id="rId5"/>
    <sheet name="Type-formation" sheetId="10" state="hidden" r:id="rId6"/>
    <sheet name="financeur" sheetId="11" state="hidden" r:id="rId7"/>
    <sheet name="Modalités" sheetId="12" state="hidden" r:id="rId8"/>
    <sheet name="Ch.Visibilité" sheetId="13" state="hidden" r:id="rId9"/>
    <sheet name="axe1" sheetId="14" state="hidden" r:id="rId10"/>
    <sheet name="axe5" sheetId="30" state="hidden" r:id="rId11"/>
    <sheet name="axe3" sheetId="16" state="hidden" r:id="rId12"/>
    <sheet name="axe7" sheetId="17" state="hidden" r:id="rId13"/>
  </sheets>
  <definedNames>
    <definedName name="Agrilia_Centre_de_formation">th_ssth!$G$2</definedName>
    <definedName name="c_chefprod">#REF!</definedName>
    <definedName name="c_conceptpeda">#REF!</definedName>
    <definedName name="c_noms">#REF!</definedName>
    <definedName name="c_respseq">#REF!</definedName>
    <definedName name="Comité_directeur">th_ssth!$M$2:$M$3</definedName>
    <definedName name="d_chefprod">#REF!</definedName>
    <definedName name="d_conceptpeda">#REF!</definedName>
    <definedName name="d_noms">#REF!</definedName>
    <definedName name="d_respseq">#REF!</definedName>
    <definedName name="Elevage">th_ssth!$C$2:$C$13</definedName>
    <definedName name="Entreprise_Transmission_Installation">th_ssth!$B$2:$B$10</definedName>
    <definedName name="Fermes_expérimentales">th_ssth!$K$2</definedName>
    <definedName name="Fonctions_supports">th_ssth!$L$2:$L$8</definedName>
    <definedName name="Formation_qualifiante">th_ssth!$F$2</definedName>
    <definedName name="l_chefprod">OFFSET(d_chefprod,0,0,COUNTA(c_chefprod)-1,1)</definedName>
    <definedName name="l_conceptpeda">OFFSET(d_conceptpeda,0,0,COUNTA(c_conceptpeda)-1,1)</definedName>
    <definedName name="l_noms">OFFSET(d_noms,0,0,COUNTA(c_noms)-1,1)</definedName>
    <definedName name="l_respseq">OFFSET(d_respseq,0,0,COUNTA(c_respseq)-1,1)</definedName>
    <definedName name="LARCA">th_ssth!$J$2:$J$16</definedName>
    <definedName name="pole_economie_et_prospective">th_ssth!$I$2</definedName>
    <definedName name="Pôle_économie_et_prospective">th_ssth!$I$2</definedName>
    <definedName name="Promotion_des_produits">th_ssth!$H$2</definedName>
    <definedName name="ssth_liste1">th_ssth!$B$2:$B$10</definedName>
    <definedName name="ssth_liste10">th_ssth!$K$2</definedName>
    <definedName name="ssth_liste11">th_ssth!$L$2:$L$8</definedName>
    <definedName name="ssth_liste12">th_ssth!$M$2:$M$3</definedName>
    <definedName name="ssth_liste2">th_ssth!$C$2:$C$13</definedName>
    <definedName name="ssth_liste3">th_ssth!$D$2:$D$11</definedName>
    <definedName name="ssth_liste4">th_ssth!$E$2:$E$8</definedName>
    <definedName name="ssth_liste5">th_ssth!$F$2</definedName>
    <definedName name="ssth_liste6">th_ssth!$G$2</definedName>
    <definedName name="ssth_liste7">th_ssth!$H$2</definedName>
    <definedName name="ssth_liste8">th_ssth!$I$2</definedName>
    <definedName name="ssth_liste9">th_ssth!$J$2:$J$16</definedName>
    <definedName name="ssth1">th_ssth!$B$2:$B$10</definedName>
    <definedName name="ssth10">th_ssth!$K$2</definedName>
    <definedName name="ssth11">th_ssth!$L$2:$L$8</definedName>
    <definedName name="ssth12">th_ssth!$M$2:$M$3</definedName>
    <definedName name="ssth2">th_ssth!$C$2:$C$13</definedName>
    <definedName name="ssth3">th_ssth!$D$3:$D$11</definedName>
    <definedName name="ssth4">th_ssth!$E$2:$E$8</definedName>
    <definedName name="ssth5">th_ssth!$F$2</definedName>
    <definedName name="ssth6">th_ssth!$G$2</definedName>
    <definedName name="ssth7">th_ssth!$H$2</definedName>
    <definedName name="ssth8">th_ssth!$I$2</definedName>
    <definedName name="ssth9">th_ssth!$J$2:$J$16</definedName>
    <definedName name="Territoires">th_ssth!$E$2:$E$8</definedName>
    <definedName name="Territoires_Environnement">th_ssth!$E$2:$E$8</definedName>
    <definedName name="Themes">th_ssth!$B$1:$M$1</definedName>
    <definedName name="Végétal">th_ssth!$D$2:$D$11</definedName>
    <definedName name="_xlnm.Print_Area" localSheetId="0">'Scénario pédagogique'!$A$1:$G$33</definedName>
    <definedName name="_xlnm.Print_Area">#REF!</definedName>
  </definedNames>
  <calcPr calcId="145621"/>
</workbook>
</file>

<file path=xl/calcChain.xml><?xml version="1.0" encoding="utf-8"?>
<calcChain xmlns="http://schemas.openxmlformats.org/spreadsheetml/2006/main">
  <c r="B7" i="30" l="1"/>
  <c r="B3" i="17" l="1"/>
  <c r="B2" i="17"/>
  <c r="B34" i="14"/>
  <c r="B33" i="14"/>
  <c r="B32" i="14"/>
  <c r="B31" i="14"/>
  <c r="B30" i="14"/>
  <c r="B29" i="14"/>
  <c r="B28" i="14"/>
  <c r="B27" i="14"/>
  <c r="B26" i="14"/>
  <c r="B25" i="14"/>
  <c r="B24" i="14"/>
  <c r="B23" i="14"/>
  <c r="B22" i="14"/>
  <c r="B21" i="14"/>
  <c r="B20" i="14"/>
  <c r="B19" i="14"/>
  <c r="B18" i="14"/>
  <c r="B17" i="14"/>
  <c r="B16" i="14"/>
  <c r="B15" i="14"/>
  <c r="B14" i="14"/>
  <c r="B13" i="14"/>
  <c r="B12" i="14"/>
  <c r="B11" i="14"/>
  <c r="B10" i="14"/>
  <c r="B9" i="14"/>
  <c r="B8" i="14"/>
  <c r="B7" i="14"/>
  <c r="B6" i="14"/>
  <c r="B5" i="14"/>
  <c r="B4" i="14"/>
  <c r="B3" i="14"/>
  <c r="B2" i="14"/>
</calcChain>
</file>

<file path=xl/comments1.xml><?xml version="1.0" encoding="utf-8"?>
<comments xmlns="http://schemas.openxmlformats.org/spreadsheetml/2006/main">
  <authors>
    <author>CARAES Claire</author>
  </authors>
  <commentList>
    <comment ref="I4" authorId="0">
      <text>
        <r>
          <rPr>
            <b/>
            <sz val="9"/>
            <color indexed="81"/>
            <rFont val="Tahoma"/>
            <charset val="1"/>
          </rPr>
          <t>CARAES Claire:</t>
        </r>
        <r>
          <rPr>
            <sz val="9"/>
            <color indexed="81"/>
            <rFont val="Tahoma"/>
            <charset val="1"/>
          </rPr>
          <t xml:space="preserve">
</t>
        </r>
      </text>
    </comment>
  </commentList>
</comments>
</file>

<file path=xl/sharedStrings.xml><?xml version="1.0" encoding="utf-8"?>
<sst xmlns="http://schemas.openxmlformats.org/spreadsheetml/2006/main" count="529" uniqueCount="409">
  <si>
    <t>Objectifs</t>
  </si>
  <si>
    <t>Contenus</t>
  </si>
  <si>
    <t>Modifications apportées au cours de la formation</t>
  </si>
  <si>
    <t>Séquence 1</t>
  </si>
  <si>
    <t>Séquence 2</t>
  </si>
  <si>
    <t>Séquence 3</t>
  </si>
  <si>
    <t>Intervention 1</t>
  </si>
  <si>
    <t>Intervention 2</t>
  </si>
  <si>
    <t>Location matériel</t>
  </si>
  <si>
    <t>Séquence 5</t>
  </si>
  <si>
    <t>THEMES</t>
  </si>
  <si>
    <t>Code</t>
  </si>
  <si>
    <t>SOUS THEMES</t>
  </si>
  <si>
    <t>FINANCEUR</t>
  </si>
  <si>
    <t>TYPE DE FORMATION</t>
  </si>
  <si>
    <t>CHAMBRE REGION</t>
  </si>
  <si>
    <t>Pw_0000001_R52</t>
  </si>
  <si>
    <t>Transmission-Installation</t>
  </si>
  <si>
    <t>Px_0000001_R52</t>
  </si>
  <si>
    <t>ADEC</t>
  </si>
  <si>
    <t>Fr_0000001</t>
  </si>
  <si>
    <t>Certifiante</t>
  </si>
  <si>
    <t>Ft_0000001</t>
  </si>
  <si>
    <t>Collective</t>
  </si>
  <si>
    <t>Mp_0000001</t>
  </si>
  <si>
    <t>CA44</t>
  </si>
  <si>
    <t>Dp_0000001_R52</t>
  </si>
  <si>
    <t>Elevage</t>
  </si>
  <si>
    <t>Pw_0000002_R52</t>
  </si>
  <si>
    <t>CFE-Apprentissage</t>
  </si>
  <si>
    <t>Px_0000002_R52</t>
  </si>
  <si>
    <t>Conseil Général</t>
  </si>
  <si>
    <t>Fr_0000002</t>
  </si>
  <si>
    <t>De perfectionnement</t>
  </si>
  <si>
    <t>Ft_0000002</t>
  </si>
  <si>
    <t>Individualisée</t>
  </si>
  <si>
    <t>Mp_0000002</t>
  </si>
  <si>
    <t>CA49</t>
  </si>
  <si>
    <t>Dp_0000002_R52</t>
  </si>
  <si>
    <t>Végétal</t>
  </si>
  <si>
    <t>Pw_0000003_R52</t>
  </si>
  <si>
    <t>Formation continue courte</t>
  </si>
  <si>
    <t>Px_0000003_R52</t>
  </si>
  <si>
    <t>Conseil Régional</t>
  </si>
  <si>
    <t>Fr_0000003</t>
  </si>
  <si>
    <t>Diplomante</t>
  </si>
  <si>
    <t>Ft_0000003</t>
  </si>
  <si>
    <t>Individuelle</t>
  </si>
  <si>
    <t>Mp_0000003</t>
  </si>
  <si>
    <t>CA53</t>
  </si>
  <si>
    <t>Dp_0000003_R52</t>
  </si>
  <si>
    <t>Pw_0000004_R52</t>
  </si>
  <si>
    <t>Formation continue qualifiante</t>
  </si>
  <si>
    <t>Px_0000004_R52</t>
  </si>
  <si>
    <t>Contribution stagiaire</t>
  </si>
  <si>
    <t>Fr_0000004</t>
  </si>
  <si>
    <t>Qualifiante</t>
  </si>
  <si>
    <t>Ft_0000004</t>
  </si>
  <si>
    <t>Modulaires</t>
  </si>
  <si>
    <t>Mp_0000004</t>
  </si>
  <si>
    <t>CA72</t>
  </si>
  <si>
    <t>Dp_0000004_R52</t>
  </si>
  <si>
    <t>Formation qualifiante</t>
  </si>
  <si>
    <t>Pw_0000005_R52</t>
  </si>
  <si>
    <t>Px_0000005_R52</t>
  </si>
  <si>
    <t>Etat</t>
  </si>
  <si>
    <t>Fr_0000005</t>
  </si>
  <si>
    <t>Autre</t>
  </si>
  <si>
    <t>Ft_0000005</t>
  </si>
  <si>
    <t>CA85</t>
  </si>
  <si>
    <t>Dp_0000005_R52</t>
  </si>
  <si>
    <t>Agrilia-Centre de formation</t>
  </si>
  <si>
    <t>Pw_0000006_R52</t>
  </si>
  <si>
    <t>AEI Innovation HVE</t>
  </si>
  <si>
    <t>Px_0000006_R52</t>
  </si>
  <si>
    <t>FAFSEA</t>
  </si>
  <si>
    <t>Fr_0000006</t>
  </si>
  <si>
    <t>CRA49</t>
  </si>
  <si>
    <t>Dp_0000006_R52</t>
  </si>
  <si>
    <t>Promotion des produits</t>
  </si>
  <si>
    <t>Pw_0000007_R52</t>
  </si>
  <si>
    <t>Agriculture bio</t>
  </si>
  <si>
    <t>Px_0000007_R52</t>
  </si>
  <si>
    <t>FEADER</t>
  </si>
  <si>
    <t>Fr_0000007</t>
  </si>
  <si>
    <t>Pw_0000008_R52</t>
  </si>
  <si>
    <t>Promotion des métiers-Emploi</t>
  </si>
  <si>
    <t>Px_0000008_R52</t>
  </si>
  <si>
    <t>France Agrimer</t>
  </si>
  <si>
    <t>Fr_0000008</t>
  </si>
  <si>
    <t>LARCA</t>
  </si>
  <si>
    <t>Pw_0000009_R52</t>
  </si>
  <si>
    <t>Px_0000011_R52</t>
  </si>
  <si>
    <t>FSE</t>
  </si>
  <si>
    <t>Fr_0000009</t>
  </si>
  <si>
    <t>Fermes expérimentales</t>
  </si>
  <si>
    <t>Pw_0000010_R52</t>
  </si>
  <si>
    <t>EDE-identification</t>
  </si>
  <si>
    <t>Px_0000012_R52</t>
  </si>
  <si>
    <t>Sans Financ</t>
  </si>
  <si>
    <t>Fr_0000010</t>
  </si>
  <si>
    <t>Pw_0000011_R52</t>
  </si>
  <si>
    <t>Lait</t>
  </si>
  <si>
    <t>Px_0000013_R52</t>
  </si>
  <si>
    <t>VIVEA</t>
  </si>
  <si>
    <t>Fr_0000011</t>
  </si>
  <si>
    <t>Comité directeur</t>
  </si>
  <si>
    <t>Pw_0000012_R52</t>
  </si>
  <si>
    <t>Viande bovine</t>
  </si>
  <si>
    <t>Px_0000014_R52</t>
  </si>
  <si>
    <t>Autres</t>
  </si>
  <si>
    <t>Fr_0000012</t>
  </si>
  <si>
    <t>Ovin</t>
  </si>
  <si>
    <t>Px_0000015_R52</t>
  </si>
  <si>
    <t>Caprin</t>
  </si>
  <si>
    <t>Px_0000016_R52</t>
  </si>
  <si>
    <t>Porc</t>
  </si>
  <si>
    <t>Px_0000017_R52</t>
  </si>
  <si>
    <t>Aviculture</t>
  </si>
  <si>
    <t>Px_0000018_R52</t>
  </si>
  <si>
    <t>Cuniculture</t>
  </si>
  <si>
    <t>Px_0000019_R52</t>
  </si>
  <si>
    <t>Apiculture</t>
  </si>
  <si>
    <t>Px_0000020_R52</t>
  </si>
  <si>
    <t>Equidés</t>
  </si>
  <si>
    <t>Px_0000021_R52</t>
  </si>
  <si>
    <t>Agro-grandes cultures</t>
  </si>
  <si>
    <t>Px_0000024_R52</t>
  </si>
  <si>
    <t>Prairies</t>
  </si>
  <si>
    <t>Px_0000025_R52</t>
  </si>
  <si>
    <t>Viticulture</t>
  </si>
  <si>
    <t>Px_0000026_R52</t>
  </si>
  <si>
    <t>Maraîchage</t>
  </si>
  <si>
    <t>Px_0000027_R52</t>
  </si>
  <si>
    <t>Cidriculture</t>
  </si>
  <si>
    <t>Px_0000028_R52</t>
  </si>
  <si>
    <t>Arboriculture</t>
  </si>
  <si>
    <t>Px_0000029_R52</t>
  </si>
  <si>
    <t>Plantes médicinales</t>
  </si>
  <si>
    <t>Px_0000030_R52</t>
  </si>
  <si>
    <t>Horticulture</t>
  </si>
  <si>
    <t>Px_0000031_R52</t>
  </si>
  <si>
    <t>Vegepolys</t>
  </si>
  <si>
    <t>Px_0000032_R52</t>
  </si>
  <si>
    <t>Environnement (Eau-déchets-biodiv)</t>
  </si>
  <si>
    <t>Px_0000035_R52</t>
  </si>
  <si>
    <t>Energie</t>
  </si>
  <si>
    <t>Px_0000036_R52</t>
  </si>
  <si>
    <t>Aménagement-urbanisme</t>
  </si>
  <si>
    <t>Px_0000037_R52</t>
  </si>
  <si>
    <t>Développement territorial</t>
  </si>
  <si>
    <t>Px_0000038_R52</t>
  </si>
  <si>
    <t>Px_0000039_R52</t>
  </si>
  <si>
    <t>Marchés et services de proximité</t>
  </si>
  <si>
    <t>Px_0000040_R52</t>
  </si>
  <si>
    <t>Px_0000041_R52</t>
  </si>
  <si>
    <t>Px_0000042_R52</t>
  </si>
  <si>
    <t>Px_0000043_R52</t>
  </si>
  <si>
    <t>Px_0000044_R52</t>
  </si>
  <si>
    <t xml:space="preserve">01 - Sols </t>
  </si>
  <si>
    <t>Px_0000045_R52</t>
  </si>
  <si>
    <t>02 - Bilan azote</t>
  </si>
  <si>
    <t>Px_0000046_R52</t>
  </si>
  <si>
    <t>03 - Maraichage</t>
  </si>
  <si>
    <t>Px_0000047_R52</t>
  </si>
  <si>
    <t>04 - Fourrages</t>
  </si>
  <si>
    <t>Px_0000048_R52</t>
  </si>
  <si>
    <t>05 - Produits finis et matieres premieres</t>
  </si>
  <si>
    <t>Px_0000049_R52</t>
  </si>
  <si>
    <t>06 - Céréales</t>
  </si>
  <si>
    <t>Px_0000050_R52</t>
  </si>
  <si>
    <t>07 - Feuilles</t>
  </si>
  <si>
    <t>Px_0000051_R52</t>
  </si>
  <si>
    <t>08 - Fruits</t>
  </si>
  <si>
    <t>Px_0000052_R52</t>
  </si>
  <si>
    <t>09 - Amendements organiques</t>
  </si>
  <si>
    <t>Px_0000053_R52</t>
  </si>
  <si>
    <t>Px_0000054_R52</t>
  </si>
  <si>
    <t>11 - Eaux</t>
  </si>
  <si>
    <t>Px_0000055_R52</t>
  </si>
  <si>
    <t>12 - Boues</t>
  </si>
  <si>
    <t>Px_0000056_R52</t>
  </si>
  <si>
    <t>13 - Bactériologie produits alimentaires</t>
  </si>
  <si>
    <t>Px_0000057_R52</t>
  </si>
  <si>
    <t>14 - Chimie produits alimentaires</t>
  </si>
  <si>
    <t>Px_0000058_R52</t>
  </si>
  <si>
    <t>Px_0000059_R52</t>
  </si>
  <si>
    <t>Px_0000070_R52</t>
  </si>
  <si>
    <t>Finances</t>
  </si>
  <si>
    <t>Px_0000071_R52</t>
  </si>
  <si>
    <t>Logistique</t>
  </si>
  <si>
    <t>Px_0000072_R52</t>
  </si>
  <si>
    <t>Px_0000073_R52</t>
  </si>
  <si>
    <t>Ressources Humaines</t>
  </si>
  <si>
    <t>Px_0000074_R52</t>
  </si>
  <si>
    <t>SIPDL</t>
  </si>
  <si>
    <t>Px_0000075_R52</t>
  </si>
  <si>
    <t>Communication &amp; Marketing</t>
  </si>
  <si>
    <t>Px_0000076_R52</t>
  </si>
  <si>
    <t>Démarche qualité</t>
  </si>
  <si>
    <t>Px_0000077_R52</t>
  </si>
  <si>
    <t>Px_0000078_R52</t>
  </si>
  <si>
    <t>Px_0000079_R52</t>
  </si>
  <si>
    <t>axe1</t>
  </si>
  <si>
    <t>axe7</t>
  </si>
  <si>
    <t>NP</t>
  </si>
  <si>
    <t>0400 - Adaptation et développement des exploitations</t>
  </si>
  <si>
    <t>0401 - Installation, transmission</t>
  </si>
  <si>
    <t>0402 - Gestion juridique et patrimoniale</t>
  </si>
  <si>
    <t>0404 - Emploi - Ressources Humaines - Organisation du travail</t>
  </si>
  <si>
    <t>0406 - Accompagnement mise en œuvre de la PAC (agriculteurs)</t>
  </si>
  <si>
    <t>0407 - Qualification des exploitations</t>
  </si>
  <si>
    <t>0408 - Machinisme - équipement - agriculture de précision</t>
  </si>
  <si>
    <t>0409 - Bâtiments</t>
  </si>
  <si>
    <t>0500 - Adaptation et développement d'un atelier/d'une production - Toutes filières</t>
  </si>
  <si>
    <t>0501 - Santé et bien être des animaux</t>
  </si>
  <si>
    <t>0502 - Génétique animale et végétale</t>
  </si>
  <si>
    <t>0503 - Alimentation et nutrition animale</t>
  </si>
  <si>
    <t>0504 - Conduite des troupeaux</t>
  </si>
  <si>
    <t>0505 - Conduite des cultures et des fourrages</t>
  </si>
  <si>
    <t>0600 - Démarche environnementale globale, territoriale et d'exploitation</t>
  </si>
  <si>
    <t>0601 - gestion de la fertilisation</t>
  </si>
  <si>
    <t>0602 - Protection des cultures</t>
  </si>
  <si>
    <t>0603 - Gestion des déjections et produits organiques</t>
  </si>
  <si>
    <t>0604 - Gestion quantitative de l'eau</t>
  </si>
  <si>
    <t>0605 - Gestion des déchets non agricoles des exploitations</t>
  </si>
  <si>
    <t>0606 - Gestion de la qualité des sols</t>
  </si>
  <si>
    <t>0607 - Accompagnement environnemental et réglementaire des exploitations</t>
  </si>
  <si>
    <t>0608 - Gestion des énergies, qualité de l'air et bilan carbone</t>
  </si>
  <si>
    <t>0801 - Tourisme vert / accueil et services</t>
  </si>
  <si>
    <t>0802 - Agriculture Biologique</t>
  </si>
  <si>
    <t>0803 - Filières de proximité</t>
  </si>
  <si>
    <t>0804 - Démarche qualité des produits</t>
  </si>
  <si>
    <t>0805 - Promotion des produits</t>
  </si>
  <si>
    <t>0807 - Promotion et valorisation des métiers</t>
  </si>
  <si>
    <t>0700 - Projets de territoires</t>
  </si>
  <si>
    <t>0701 - Aménagement foncier</t>
  </si>
  <si>
    <t>0703 - Gestions des risques et calamités</t>
  </si>
  <si>
    <t>0705 - Gestion de la biodiversité et des paysages</t>
  </si>
  <si>
    <t>0100 - Bio</t>
  </si>
  <si>
    <t>Méthodes pédagogiques</t>
  </si>
  <si>
    <t>Moyens d'encadrement</t>
  </si>
  <si>
    <t>Modalités d'évaluation</t>
  </si>
  <si>
    <t>Méthodes/moyens/outils</t>
  </si>
  <si>
    <t>Intervenants</t>
  </si>
  <si>
    <t>axe 3</t>
  </si>
  <si>
    <t>CleRDO_Axe3_0101</t>
  </si>
  <si>
    <t>CleRDO_Axe3_0102</t>
  </si>
  <si>
    <t>CleRDO_Axe3_0103</t>
  </si>
  <si>
    <t>CleRDO_Axe3_0105</t>
  </si>
  <si>
    <t>CleRDO_Axe3_0106</t>
  </si>
  <si>
    <t>CleRDO_Axe3_0107</t>
  </si>
  <si>
    <t>CleRDO_Axe3_0200</t>
  </si>
  <si>
    <t>CleRDO_Axe3_0300</t>
  </si>
  <si>
    <t>CleRDO_Axe3_0308</t>
  </si>
  <si>
    <t>CleRDO_Axe3_0309</t>
  </si>
  <si>
    <t>CleRDO_Axe3_0400</t>
  </si>
  <si>
    <t>CleRDO_Axe3_0401</t>
  </si>
  <si>
    <t>CleRDO_Axe3_0402</t>
  </si>
  <si>
    <t>CleRDO_Axe3_0405</t>
  </si>
  <si>
    <t>CleRDO_Axe3_0406</t>
  </si>
  <si>
    <t>CleRDO_Axe3_0501</t>
  </si>
  <si>
    <t>CleRDO_Axe3_0502</t>
  </si>
  <si>
    <t>CleRDO_Axe3_0600</t>
  </si>
  <si>
    <t>CleRDO_Axe3_0701</t>
  </si>
  <si>
    <t>CleRDO_Axe3_0702</t>
  </si>
  <si>
    <t>CleRDO_Axe3_0706</t>
  </si>
  <si>
    <t>code</t>
  </si>
  <si>
    <t>Ingéniérie (Formateur DEF )</t>
  </si>
  <si>
    <t>Préparation 1 (Prepa pedago)</t>
  </si>
  <si>
    <t>Préparation 2 (Recrutement &amp; organisation)</t>
  </si>
  <si>
    <t>Pers. admin. Recrutement (Convoc, relance tel…)</t>
  </si>
  <si>
    <t>Animation  1</t>
  </si>
  <si>
    <t>Animation  2</t>
  </si>
  <si>
    <t>Intervention 3</t>
  </si>
  <si>
    <t>Autres charges pédagogiques</t>
  </si>
  <si>
    <t>Déplacement voiture chambre</t>
  </si>
  <si>
    <t>Bénéfice</t>
  </si>
  <si>
    <t>Déficit</t>
  </si>
  <si>
    <t>Données GIFSA</t>
  </si>
  <si>
    <t>Intitulé Charges</t>
  </si>
  <si>
    <t>Intitulé Produit</t>
  </si>
  <si>
    <t>Animation  3</t>
  </si>
  <si>
    <t>Animation  4</t>
  </si>
  <si>
    <t>Animation  5</t>
  </si>
  <si>
    <t>Partic.stagiaires 1</t>
  </si>
  <si>
    <t>Partic.stagiaires 2</t>
  </si>
  <si>
    <t>Déplacement camion chambre</t>
  </si>
  <si>
    <t>FONGECIF</t>
  </si>
  <si>
    <t>Déplacement intervenant 1</t>
  </si>
  <si>
    <t>OPCA2</t>
  </si>
  <si>
    <t>Déplacement intervenant 2</t>
  </si>
  <si>
    <t>Cons. Région.</t>
  </si>
  <si>
    <t>Cons. Génér.</t>
  </si>
  <si>
    <t>Documents pédagogiques</t>
  </si>
  <si>
    <t>Entreprise 1</t>
  </si>
  <si>
    <t>Entreprise 2</t>
  </si>
  <si>
    <t>Entreprise 3</t>
  </si>
  <si>
    <t>Entreprise 4</t>
  </si>
  <si>
    <t>repas stagiaires 1</t>
  </si>
  <si>
    <t>Intervention 4</t>
  </si>
  <si>
    <t>repas stagiaires 2</t>
  </si>
  <si>
    <t>Intervention 5</t>
  </si>
  <si>
    <t>repas stagiaires 3</t>
  </si>
  <si>
    <t>déplac. Interve.1</t>
  </si>
  <si>
    <t>Location salle</t>
  </si>
  <si>
    <t>déplac. Interve.2</t>
  </si>
  <si>
    <t>héberge. Interv. 1</t>
  </si>
  <si>
    <t>Personnel administratif (Dossier de réalisation)</t>
  </si>
  <si>
    <t>héberge. Interv. 2</t>
  </si>
  <si>
    <t>Sans financement</t>
  </si>
  <si>
    <t>Non financé</t>
  </si>
  <si>
    <t>Préparation 3</t>
  </si>
  <si>
    <t>Prestation service 3</t>
  </si>
  <si>
    <t>Colonne1</t>
  </si>
  <si>
    <t>Cout</t>
  </si>
  <si>
    <t>0702 - FAFSEA</t>
  </si>
  <si>
    <t>0701 - VIVEA</t>
  </si>
  <si>
    <t>0703 - VIVEA post install (projet de code)</t>
  </si>
  <si>
    <t>axe 5</t>
  </si>
  <si>
    <t>CleRDO_Axe5_0702</t>
  </si>
  <si>
    <t>CleRDO_Axe5_0703</t>
  </si>
  <si>
    <t>CleRDO_Axe5_0704</t>
  </si>
  <si>
    <t>CleRDO_Axe5_0701</t>
  </si>
  <si>
    <t>Entreprise_Transmission_Installation</t>
  </si>
  <si>
    <t>Territoires_Environnement</t>
  </si>
  <si>
    <t>Formation_qualifiante</t>
  </si>
  <si>
    <t>Agrilia_Centre_de_formation</t>
  </si>
  <si>
    <t>Promotion_des_produits</t>
  </si>
  <si>
    <t>Pôle_économie_et_prospective</t>
  </si>
  <si>
    <t>Fermes_expérimentales</t>
  </si>
  <si>
    <t>Fonctions_supports</t>
  </si>
  <si>
    <t>Comité_directeur</t>
  </si>
  <si>
    <t>Batiments</t>
  </si>
  <si>
    <t>Pôle économie &amp; prospective</t>
  </si>
  <si>
    <t>Salarié Chambre d'agriculture</t>
  </si>
  <si>
    <t>Appels d'offre-fonds européens</t>
  </si>
  <si>
    <t>Conseil d'entreprise</t>
  </si>
  <si>
    <t>Forêt-bois-bocage-paysage</t>
  </si>
  <si>
    <t>Tous pôles territoires</t>
  </si>
  <si>
    <t>Tous pôles Entreprise</t>
  </si>
  <si>
    <t>Tous végétaux</t>
  </si>
  <si>
    <t>10- Matières utilisées en agriculture</t>
  </si>
  <si>
    <t>Tous élevages</t>
  </si>
  <si>
    <t>0705 - VIVEA pré installation</t>
  </si>
  <si>
    <t>CleRDO_Axe5_0705</t>
  </si>
  <si>
    <t>0704 - groupes de progrès (projet de code)</t>
  </si>
  <si>
    <t>Px_0000009_R52</t>
  </si>
  <si>
    <t>Px_0000022_R52</t>
  </si>
  <si>
    <t>Px_0000090_R52</t>
  </si>
  <si>
    <t>Px_0000023_R52</t>
  </si>
  <si>
    <t>Tous bovins</t>
  </si>
  <si>
    <t>Bovins-lait</t>
  </si>
  <si>
    <t>Bovins-viande</t>
  </si>
  <si>
    <t>Equins (cheval, poney, âne, mulet, bardots…)</t>
  </si>
  <si>
    <t>Porcins toutes productions</t>
  </si>
  <si>
    <t>Volailles et/ou gibiers à plumes et/ou autres petits animaux toutes productions</t>
  </si>
  <si>
    <t>Lapins</t>
  </si>
  <si>
    <t>Autres élevages (abeilles, grenouilles, escargots, …) et petits élevages avicoles</t>
  </si>
  <si>
    <t>Grandes cultures</t>
  </si>
  <si>
    <t>Céréales / Oléoprotéagineux</t>
  </si>
  <si>
    <t>Betteraves sucrières</t>
  </si>
  <si>
    <t>Fourrages</t>
  </si>
  <si>
    <t>jachère</t>
  </si>
  <si>
    <t>Fruits</t>
  </si>
  <si>
    <t>Légumes</t>
  </si>
  <si>
    <t>Vigne</t>
  </si>
  <si>
    <t>Produits horticoles</t>
  </si>
  <si>
    <t>Plantes à parfum, aromatiques, médicinales</t>
  </si>
  <si>
    <t>Autres productions végétales spécialisées</t>
  </si>
  <si>
    <t>CleRDO_Axe3_0800</t>
  </si>
  <si>
    <t>Activités de services</t>
  </si>
  <si>
    <t>CleRDO_Axe3_0901</t>
  </si>
  <si>
    <t>Forêt - Bois</t>
  </si>
  <si>
    <t>CleRDO_Axe3_10</t>
  </si>
  <si>
    <t>Aquaculture (conchyliculture)</t>
  </si>
  <si>
    <t>CleRDO_Axe3_9900</t>
  </si>
  <si>
    <t>Toutes filières</t>
  </si>
  <si>
    <t>CleRDO_Axe3_NP</t>
  </si>
  <si>
    <t>Non Précisé</t>
  </si>
  <si>
    <t>Ovins - caprins</t>
  </si>
  <si>
    <t>Autres herbivores et gros gibiers (bison, buffle, cerf, chevreuil, alpaga….)</t>
  </si>
  <si>
    <t>Calculer le rendement en herbe valorisé sur son exploitation</t>
  </si>
  <si>
    <t>Citer 3 intérêts à développer/valoriser les prairies sur son exploitation</t>
  </si>
  <si>
    <t>REPAS</t>
  </si>
  <si>
    <t>Séquence 4</t>
  </si>
  <si>
    <t xml:space="preserve">   </t>
  </si>
  <si>
    <t>Lister des pistes d'amélioration du rendement valorisé (lancer la réflexion sur leur plan d'action).</t>
  </si>
  <si>
    <t>Calculer le rendement en herbe valorisé sur son exploitation.</t>
  </si>
  <si>
    <t>Accueillir les stagiaires.
Préciser les objectifs, le programme de la formation.
Recueillir les attentes des stagiaires sur la formation.</t>
  </si>
  <si>
    <t>Si pas de travail de groupe possible (COVID) : faire le calcul de découpage étape par étape tous ensemble, chacun calculant pour son cas. Puis mise en commun de 2-3 cas du groupe avec des systèmes différents (beaucoup de surface accessible / peu de surface accessible, lait / viande...).</t>
  </si>
  <si>
    <t xml:space="preserve"> - Exposé
 - Tour de table : chacun cite 1 intérêt qu'il voit aux prairies, différent si possible de ceux déjà cités. (Autre possibilité : distribution de 2 post-it/personne, consigne : noter sur chaque post-it une piste pour améliorer le rendement en herbe valorisée de vos prairies).
- Regroupement des intérêts des prairies cités au paperboard. 
- Exposé de l'intervenant : récapitulatif des intérêts des prairies + données chiffrées illustrant les divers intérêts.</t>
  </si>
  <si>
    <t>Conseiller prairies</t>
  </si>
  <si>
    <t>Préciser les objectifs, le programme de la formation.
Identifier les intérêts des prairies sur l'exploitation.</t>
  </si>
  <si>
    <t>Déroulé de la journée</t>
  </si>
  <si>
    <t>* explication de la méthode et à quoi sert ce calcul
* calcul du rendement
* courbe de croissance de l'herbe dans sa région 
* exemple de résultats de rendement en herbe valorisé dans les réseaux Inosys</t>
  </si>
  <si>
    <r>
      <rPr>
        <b/>
        <sz val="8"/>
        <color theme="1"/>
        <rFont val="Verdana"/>
        <family val="2"/>
      </rPr>
      <t>Place de l'herbe dans le système fourrager :</t>
    </r>
    <r>
      <rPr>
        <sz val="8"/>
        <color theme="1"/>
        <rFont val="Verdana"/>
        <family val="2"/>
      </rPr>
      <t xml:space="preserve">
* Influence de la surface accessible au pâturage sur le système fourrager (fermeture ou non possible du silo de maïs)
* Courbe de croissance de l'herbe et adaptation de la ration selon la croissance de l'herbe
* Bulletin pousse de l'herbe
</t>
    </r>
    <r>
      <rPr>
        <b/>
        <sz val="8"/>
        <color theme="1"/>
        <rFont val="Verdana"/>
        <family val="2"/>
      </rPr>
      <t>Gestion du pâturage :</t>
    </r>
    <r>
      <rPr>
        <sz val="8"/>
        <color theme="1"/>
        <rFont val="Verdana"/>
        <family val="2"/>
      </rPr>
      <t xml:space="preserve">
* Cycle de l’herbe
* Comportement des animaux au pâturage
* Intérêts du pâturage tournant
* Repères de conduite des prairies
* Pâturage tournant : découpage parcellaire
* Déroulé d'une saison de pâturage
* Outils pour gérer l'herbe : présenatation fichier Excel Eleveurs Testeurs</t>
    </r>
  </si>
  <si>
    <t>Enoncer les principes du pâturage tournant.
Expliquer comment organiser son parcellaire pour pratiquer le pâturage tournant. Expliquer le fonctionnement du fichier Excel Eleveurs testeurs</t>
  </si>
  <si>
    <t>FORMATION AMELIORER LE PATURAGE GRACE AUX NOUVELLES TECHNOLOGIES : 
Eleveurs Testeurs (action 2 HERDECT)</t>
  </si>
  <si>
    <r>
      <rPr>
        <b/>
        <sz val="8"/>
        <color theme="1"/>
        <rFont val="Verdana"/>
        <family val="2"/>
      </rPr>
      <t>* Présentation de la formation :</t>
    </r>
    <r>
      <rPr>
        <sz val="8"/>
        <color theme="1"/>
        <rFont val="Verdana"/>
        <family val="2"/>
      </rPr>
      <t xml:space="preserve"> objectifs et programme
</t>
    </r>
    <r>
      <rPr>
        <b/>
        <sz val="8"/>
        <color theme="1"/>
        <rFont val="Verdana"/>
        <family val="2"/>
      </rPr>
      <t>* Présentation de chacun</t>
    </r>
    <r>
      <rPr>
        <sz val="8"/>
        <color theme="1"/>
        <rFont val="Verdana"/>
        <family val="2"/>
      </rPr>
      <t xml:space="preserve">
* Attentes des participants sur la formation
* Propositions d’ajustements éventuels en fonction des attentes   exprimées.</t>
    </r>
  </si>
  <si>
    <r>
      <rPr>
        <b/>
        <sz val="8"/>
        <color theme="1"/>
        <rFont val="Verdana"/>
        <family val="2"/>
      </rPr>
      <t>Chacun se présente, présente son système et donne ses attentes</t>
    </r>
    <r>
      <rPr>
        <sz val="8"/>
        <color theme="1"/>
        <rFont val="Verdana"/>
        <family val="2"/>
      </rPr>
      <t xml:space="preserve"> :
    1) présentation : nom, prénom, production, commune, caractéristiques exploitation, surface en prairie, pratiques qu'ils ont mis en place qui sortent de l'ordinaire (l'animateur note 1 mot / participant)
    2) attentes vis-à-vis de la formation
    3) L'animateur note au paperboard sous forme de tableau : production, SAU, surface en prairie, types de prairies dominants, pratiques, attentes sur la formation...
</t>
    </r>
    <r>
      <rPr>
        <b/>
        <sz val="8"/>
        <color theme="1"/>
        <rFont val="Verdana"/>
        <family val="2"/>
      </rPr>
      <t xml:space="preserve">OUTILS : </t>
    </r>
    <r>
      <rPr>
        <sz val="8"/>
        <color theme="1"/>
        <rFont val="Verdana"/>
        <family val="2"/>
      </rPr>
      <t xml:space="preserve">
</t>
    </r>
    <r>
      <rPr>
        <b/>
        <sz val="8"/>
        <color theme="1"/>
        <rFont val="Verdana"/>
        <family val="2"/>
      </rPr>
      <t xml:space="preserve">- balle en mousse </t>
    </r>
    <r>
      <rPr>
        <sz val="8"/>
        <color theme="1"/>
        <rFont val="Verdana"/>
        <family val="2"/>
      </rPr>
      <t>pour se passer la parole à tour de rôle (ne pas la passer à son voisin pour rendre la présentation plus dynamique).</t>
    </r>
  </si>
  <si>
    <t>Pas de passage de balles (COVID) mais chacun passe la parole à un autre participant (mais pas ses voisins directs).</t>
  </si>
  <si>
    <t xml:space="preserve">Présentation de la formation
Intérêts des prairies : 
* intérêts agronomiques de la prairie : place dans la rotation, conduite des prairies 
* intérêts zootechniques de la prairie: valeurs alimentaires
* intérêts économiques de la prairie: maîtrise du coût alimentaire, autonomie alimentaire, différence herbe pâturée et récoltée </t>
  </si>
  <si>
    <r>
      <t xml:space="preserve">- </t>
    </r>
    <r>
      <rPr>
        <b/>
        <sz val="8"/>
        <color theme="1"/>
        <rFont val="Verdana"/>
        <family val="2"/>
      </rPr>
      <t>Exposé</t>
    </r>
    <r>
      <rPr>
        <sz val="8"/>
        <color theme="1"/>
        <rFont val="Verdana"/>
        <family val="2"/>
      </rPr>
      <t xml:space="preserve"> oral sur la méthode
- </t>
    </r>
    <r>
      <rPr>
        <b/>
        <sz val="8"/>
        <color theme="1"/>
        <rFont val="Verdana"/>
        <family val="2"/>
      </rPr>
      <t>Faire le calcul point par point tout le monde ensemble, chacun le faisant pour soi avec ses chiffres</t>
    </r>
    <r>
      <rPr>
        <sz val="8"/>
        <color theme="1"/>
        <rFont val="Verdana"/>
        <family val="2"/>
      </rPr>
      <t xml:space="preserve">. Faire au tableau l'exemple d'une personne du groupe en choisissant quelqu'un qui a à peu près ses chiffres en tête. Projeter en même temps pour que tout le monde suive.
- L'animateur note au paperboard les résultats de chacun (au moins ceux qui sont arrivés au bout du calcul car sur les fermes qui ne sont pas en phase de routine les participants n'ont pas les données nécessaires).
- </t>
    </r>
    <r>
      <rPr>
        <b/>
        <sz val="8"/>
        <color theme="1"/>
        <rFont val="Verdana"/>
        <family val="2"/>
      </rPr>
      <t>Comparaison des résultats des participants avec des références</t>
    </r>
    <r>
      <rPr>
        <sz val="8"/>
        <color theme="1"/>
        <rFont val="Verdana"/>
        <family val="2"/>
      </rPr>
      <t xml:space="preserve">
</t>
    </r>
    <r>
      <rPr>
        <b/>
        <sz val="8"/>
        <color theme="1"/>
        <rFont val="Verdana"/>
        <family val="2"/>
      </rPr>
      <t>- Echanges</t>
    </r>
  </si>
  <si>
    <t>Les principales voies d'amélioration de la gestion des prairies :
1. améliorer la valorisation
2. choisir des espèces/variétés adaptées
3. raisonner la fertilisation et le chaulage
4. entretien mécanique/sursemis
5. installation des prairies : sous couvert</t>
  </si>
  <si>
    <r>
      <t xml:space="preserve"> -</t>
    </r>
    <r>
      <rPr>
        <b/>
        <sz val="8"/>
        <color theme="1"/>
        <rFont val="Verdana"/>
        <family val="2"/>
      </rPr>
      <t xml:space="preserve"> Question au groupe :</t>
    </r>
    <r>
      <rPr>
        <sz val="8"/>
        <color theme="1"/>
        <rFont val="Verdana"/>
        <family val="2"/>
      </rPr>
      <t xml:space="preserve"> "Qu'est-ce que vous feriez sur votre exploitation pour améliorer le rendement en herbe valorisé ou le maintenir dans le temps ?". Possibilité de s'appuyer sur un participant qui semble bien valoriser ses prairies et lui demander de décrire ses pratiques.
 - L'animateur note au paperboard les réponses.
</t>
    </r>
    <r>
      <rPr>
        <b/>
        <sz val="8"/>
        <color theme="1"/>
        <rFont val="Verdana"/>
        <family val="2"/>
      </rPr>
      <t xml:space="preserve"> - Complément de l'intervenant</t>
    </r>
    <r>
      <rPr>
        <sz val="8"/>
        <color theme="1"/>
        <rFont val="Verdana"/>
        <family val="2"/>
      </rPr>
      <t>. Laisser le paperboard affiché dans la salle, il pourra nourrir le travail sur les plans d'action.</t>
    </r>
  </si>
  <si>
    <t>Citer 2 moyens qui permettraient d'améliorer le rendement en herbe valorisé sur vos prairies.</t>
  </si>
  <si>
    <t>Se donner des repères de conduite des prairies.
Connaitre les étapes clés d'une saison de pâturage. Comprendre les intérêts d'un outil d'aide à la décicion du pilotage du pâturage (HERDECT).</t>
  </si>
  <si>
    <r>
      <rPr>
        <b/>
        <sz val="8"/>
        <rFont val="Verdana"/>
        <family val="2"/>
      </rPr>
      <t xml:space="preserve"> - 30 min : Exposé sur la place de l'herbe dans le système fourrager : </t>
    </r>
    <r>
      <rPr>
        <sz val="8"/>
        <rFont val="Verdana"/>
        <family val="2"/>
      </rPr>
      <t>surfaces accessibles, système fourrager, courbe de croissance de l'herbe...</t>
    </r>
    <r>
      <rPr>
        <b/>
        <sz val="8"/>
        <rFont val="Verdana"/>
        <family val="2"/>
      </rPr>
      <t xml:space="preserve">
 - 30 min : Echanges sur les pratiques des participants</t>
    </r>
    <r>
      <rPr>
        <sz val="8"/>
        <rFont val="Verdana"/>
        <family val="2"/>
      </rPr>
      <t xml:space="preserve">
    * Question au groupe : "Quel type de pâturage faites-vous ?"
    * Echanges sur les pratiques des stagiaires en interrogeant un participant semblant avancé sur la gestion du pâturage : "Quelles sont vos clés de décision dans la gestion du pâturage ?" puis faire réagir les autres participants. Est ce que vous utilisez des outils ? Calendrier de pâturage, mesures ? 
Objectif : faire réagir les stagiaires et leur faire comprendre l'intérêt des clés de gestion du pâturage.
- </t>
    </r>
    <r>
      <rPr>
        <b/>
        <sz val="8"/>
        <rFont val="Verdana"/>
        <family val="2"/>
      </rPr>
      <t>30 min : Exposé sur la gestion du pâturage</t>
    </r>
    <r>
      <rPr>
        <sz val="8"/>
        <rFont val="Verdana"/>
        <family val="2"/>
      </rPr>
      <t xml:space="preserve">
</t>
    </r>
    <r>
      <rPr>
        <b/>
        <sz val="8"/>
        <rFont val="Verdana"/>
        <family val="2"/>
      </rPr>
      <t>- 1h : TRAVAIL PAR SOUS-GROUPES</t>
    </r>
    <r>
      <rPr>
        <sz val="8"/>
        <rFont val="Verdana"/>
        <family val="2"/>
      </rPr>
      <t xml:space="preserve">
Diviser le groupe en 2 ou 3 sous-groupes par production (lait/viande). Pour chaque sous-groupe, choisir le cas d'un des participants à étudier. Travail sur la base d'une copie du parcellaire et d'un document à compléter.
</t>
    </r>
    <r>
      <rPr>
        <b/>
        <i/>
        <sz val="8"/>
        <rFont val="Verdana"/>
        <family val="2"/>
      </rPr>
      <t xml:space="preserve">   GROUPE BOVIN LAIT : </t>
    </r>
    <r>
      <rPr>
        <sz val="8"/>
        <rFont val="Verdana"/>
        <family val="2"/>
      </rPr>
      <t xml:space="preserve">
    * avec X ares/VL dans ce cet exemple, peut-on fermer le silo en théorie ? Si oui combien de temps ?
    * Selon les parcelles en herbe accessibles aux VL, proposer un découpage pour changer de parcelle tous les 3 jours ou tous les jours (au choix).
</t>
    </r>
    <r>
      <rPr>
        <b/>
        <i/>
        <sz val="8"/>
        <rFont val="Verdana"/>
        <family val="2"/>
      </rPr>
      <t xml:space="preserve">   GROUPE BOVIN VIANDE</t>
    </r>
    <r>
      <rPr>
        <sz val="8"/>
        <rFont val="Verdana"/>
        <family val="2"/>
      </rPr>
      <t xml:space="preserve"> : pour un lot donné :
    * calculer la surface nécessaire au printemps
    * allouer des parcelles à ce lot
    * proposer un découpage des parcelles pour avoir au minimum 5 parcelles/lot
- Mise en commun en projetant les propositions de découpe : soit prendre une photo de leur découpage et projeter la photo au vidéoprojecteur, soit via Mesp@rcelles ou géoportail en retrouvant l'îlot et en projetant sur un tableau blanc sur lequel on peut tracer des découpes parcellaires au marqueur. Un membre du groupe vient expliquer les choix faits par le sous-groupe.
</t>
    </r>
    <r>
      <rPr>
        <b/>
        <sz val="8"/>
        <rFont val="Verdana"/>
        <family val="2"/>
      </rPr>
      <t xml:space="preserve">OUTILS :
- Plaquette "référentiel de production des prairies en Pays de Loire"
- livret "produire avec de l'herbe"
- parcellaire : chaque participant doit amener un copie de son parcellaire sur laquelle il puisse écrire
- document d'exercice de découpage lait et viande à compléter
- Fichier Excel Eleveurs Testeurs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</si>
</sst>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_-* #,##0.00\ [$€-40C]_-;\-* #,##0.00\ [$€-40C]_-;_-* &quot;-&quot;??\ [$€-40C]_-;_-@_-"/>
  </numFmts>
  <fonts count="26">
    <font>
      <sz val="11"/>
      <color theme="1"/>
      <name val="Calibri"/>
      <family val="2"/>
      <scheme val="minor"/>
    </font>
    <font>
      <b/>
      <sz val="9"/>
      <color rgb="FF000080"/>
      <name val="Verdana"/>
      <family val="2"/>
    </font>
    <font>
      <b/>
      <sz val="8"/>
      <color theme="1"/>
      <name val="Verdana"/>
      <family val="2"/>
    </font>
    <font>
      <b/>
      <sz val="11"/>
      <color rgb="FFFF0000"/>
      <name val="Verdana"/>
      <family val="2"/>
    </font>
    <font>
      <sz val="9"/>
      <color theme="1"/>
      <name val="Verdana"/>
      <family val="2"/>
    </font>
    <font>
      <sz val="18"/>
      <color theme="1"/>
      <name val="Verdana"/>
      <family val="2"/>
    </font>
    <font>
      <sz val="8"/>
      <color theme="1"/>
      <name val="Verdana"/>
      <family val="2"/>
    </font>
    <font>
      <sz val="10"/>
      <color theme="1"/>
      <name val="Verdana"/>
      <family val="2"/>
    </font>
    <font>
      <b/>
      <sz val="14"/>
      <color theme="9" tint="-0.249977111117893"/>
      <name val="Calibri"/>
      <family val="2"/>
      <scheme val="minor"/>
    </font>
    <font>
      <b/>
      <sz val="11"/>
      <color theme="9" tint="-0.499984740745262"/>
      <name val="Calibri"/>
      <family val="2"/>
      <scheme val="minor"/>
    </font>
    <font>
      <b/>
      <sz val="11"/>
      <name val="Verdana"/>
      <family val="2"/>
    </font>
    <font>
      <sz val="11"/>
      <color indexed="8"/>
      <name val="Calibri"/>
      <family val="2"/>
    </font>
    <font>
      <sz val="10"/>
      <name val="Arial"/>
      <family val="2"/>
    </font>
    <font>
      <sz val="14"/>
      <color theme="1"/>
      <name val="Verdana"/>
      <family val="2"/>
    </font>
    <font>
      <sz val="10"/>
      <name val="Albertus Medium"/>
      <family val="2"/>
    </font>
    <font>
      <strike/>
      <sz val="10"/>
      <name val="Arial"/>
      <family val="2"/>
    </font>
    <font>
      <sz val="11"/>
      <color rgb="FF000000"/>
      <name val="Calibri"/>
      <family val="2"/>
      <scheme val="minor"/>
    </font>
    <font>
      <sz val="7.5"/>
      <color rgb="FFFF0000"/>
      <name val="Verdana"/>
      <family val="2"/>
    </font>
    <font>
      <b/>
      <sz val="14"/>
      <color theme="1"/>
      <name val="Calibri"/>
      <family val="2"/>
      <scheme val="minor"/>
    </font>
    <font>
      <b/>
      <sz val="16"/>
      <color theme="1"/>
      <name val="Calibri"/>
      <family val="2"/>
      <scheme val="minor"/>
    </font>
    <font>
      <b/>
      <sz val="9"/>
      <color rgb="FF7030A0"/>
      <name val="Verdana"/>
      <family val="2"/>
    </font>
    <font>
      <sz val="9"/>
      <color indexed="81"/>
      <name val="Tahoma"/>
      <charset val="1"/>
    </font>
    <font>
      <b/>
      <sz val="9"/>
      <color indexed="81"/>
      <name val="Tahoma"/>
      <charset val="1"/>
    </font>
    <font>
      <sz val="8"/>
      <name val="Verdana"/>
      <family val="2"/>
    </font>
    <font>
      <b/>
      <sz val="8"/>
      <name val="Verdana"/>
      <family val="2"/>
    </font>
    <font>
      <b/>
      <i/>
      <sz val="8"/>
      <name val="Verdana"/>
      <family val="2"/>
    </font>
  </fonts>
  <fills count="9">
    <fill>
      <patternFill patternType="none"/>
    </fill>
    <fill>
      <patternFill patternType="gray125"/>
    </fill>
    <fill>
      <patternFill patternType="solid">
        <fgColor theme="0"/>
        <bgColor indexed="64"/>
      </patternFill>
    </fill>
    <fill>
      <patternFill patternType="solid">
        <fgColor rgb="FFE7FBFF"/>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6" tint="0.59999389629810485"/>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s>
  <cellStyleXfs count="5">
    <xf numFmtId="0" fontId="0" fillId="0" borderId="0"/>
    <xf numFmtId="0" fontId="11" fillId="0" borderId="0"/>
    <xf numFmtId="44" fontId="12" fillId="0" borderId="0" applyFont="0" applyFill="0" applyBorder="0" applyAlignment="0" applyProtection="0"/>
    <xf numFmtId="0" fontId="12" fillId="0" borderId="0"/>
    <xf numFmtId="44" fontId="12" fillId="0" borderId="0" applyFont="0" applyFill="0" applyBorder="0" applyAlignment="0" applyProtection="0"/>
  </cellStyleXfs>
  <cellXfs count="54">
    <xf numFmtId="0" fontId="0" fillId="0" borderId="0" xfId="0"/>
    <xf numFmtId="0" fontId="0" fillId="2" borderId="0" xfId="0" applyFill="1" applyBorder="1"/>
    <xf numFmtId="0" fontId="2" fillId="3" borderId="1" xfId="0" applyFont="1" applyFill="1" applyBorder="1" applyAlignment="1">
      <alignment horizontal="left" vertical="center" wrapText="1"/>
    </xf>
    <xf numFmtId="0" fontId="2" fillId="2" borderId="0" xfId="0" applyFont="1" applyFill="1" applyBorder="1" applyAlignment="1">
      <alignment wrapText="1"/>
    </xf>
    <xf numFmtId="0" fontId="2" fillId="3" borderId="1" xfId="0" applyFont="1" applyFill="1" applyBorder="1" applyAlignment="1">
      <alignment vertical="center" wrapText="1"/>
    </xf>
    <xf numFmtId="0" fontId="0" fillId="0" borderId="0" xfId="0" applyAlignment="1">
      <alignment vertical="center"/>
    </xf>
    <xf numFmtId="0" fontId="0" fillId="0" borderId="0" xfId="0" quotePrefix="1"/>
    <xf numFmtId="164" fontId="0" fillId="0" borderId="3" xfId="0" applyNumberFormat="1" applyBorder="1" applyAlignment="1">
      <alignment horizontal="right"/>
    </xf>
    <xf numFmtId="164" fontId="0" fillId="0" borderId="3" xfId="0" applyNumberFormat="1" applyBorder="1" applyAlignment="1">
      <alignment horizontal="left"/>
    </xf>
    <xf numFmtId="0" fontId="0" fillId="0" borderId="0" xfId="0" applyAlignment="1">
      <alignment horizontal="left"/>
    </xf>
    <xf numFmtId="0" fontId="0" fillId="0" borderId="0" xfId="0" applyAlignment="1">
      <alignment vertical="center" wrapText="1"/>
    </xf>
    <xf numFmtId="0" fontId="12" fillId="0" borderId="0" xfId="3"/>
    <xf numFmtId="0" fontId="12" fillId="0" borderId="0" xfId="3" applyBorder="1"/>
    <xf numFmtId="165" fontId="0" fillId="0" borderId="0" xfId="4" applyNumberFormat="1" applyFont="1" applyBorder="1" applyAlignment="1">
      <alignment horizontal="left"/>
    </xf>
    <xf numFmtId="0" fontId="12" fillId="0" borderId="0" xfId="3" applyFont="1"/>
    <xf numFmtId="165" fontId="0" fillId="0" borderId="0" xfId="4" applyNumberFormat="1" applyFont="1" applyAlignment="1">
      <alignment horizontal="left"/>
    </xf>
    <xf numFmtId="0" fontId="14" fillId="0" borderId="0" xfId="3" applyFont="1" applyBorder="1"/>
    <xf numFmtId="0" fontId="12" fillId="0" borderId="0" xfId="3" applyFont="1" applyBorder="1"/>
    <xf numFmtId="0" fontId="15" fillId="0" borderId="0" xfId="3" applyFont="1" applyBorder="1"/>
    <xf numFmtId="0" fontId="16" fillId="0" borderId="0" xfId="0" applyFont="1"/>
    <xf numFmtId="0" fontId="0" fillId="0" borderId="0" xfId="0" applyNumberFormat="1" applyFont="1" applyFill="1" applyBorder="1" applyAlignment="1"/>
    <xf numFmtId="0" fontId="0" fillId="5" borderId="1" xfId="0" applyFill="1" applyBorder="1"/>
    <xf numFmtId="0" fontId="0" fillId="6" borderId="0" xfId="0" applyFill="1"/>
    <xf numFmtId="0" fontId="6" fillId="4" borderId="1" xfId="0" applyFont="1" applyFill="1" applyBorder="1" applyAlignment="1" applyProtection="1">
      <alignment horizontal="left" vertical="center" wrapText="1"/>
      <protection locked="0"/>
    </xf>
    <xf numFmtId="0" fontId="0" fillId="0" borderId="0" xfId="0" applyAlignment="1" applyProtection="1">
      <alignment horizontal="left" vertical="center"/>
      <protection locked="0"/>
    </xf>
    <xf numFmtId="0" fontId="0" fillId="2" borderId="0" xfId="0" applyFill="1"/>
    <xf numFmtId="0" fontId="9" fillId="2" borderId="0" xfId="0" applyFont="1" applyFill="1"/>
    <xf numFmtId="0" fontId="3" fillId="2" borderId="0" xfId="0" applyFont="1" applyFill="1" applyBorder="1" applyAlignment="1">
      <alignment horizontal="center" vertical="center" wrapText="1"/>
    </xf>
    <xf numFmtId="0" fontId="1" fillId="2" borderId="1" xfId="0" applyFont="1" applyFill="1" applyBorder="1" applyAlignment="1" applyProtection="1">
      <alignment wrapText="1"/>
      <protection locked="0"/>
    </xf>
    <xf numFmtId="0" fontId="0" fillId="2" borderId="0" xfId="0" applyFill="1" applyProtection="1">
      <protection locked="0"/>
    </xf>
    <xf numFmtId="0" fontId="0" fillId="2" borderId="0" xfId="0" applyFill="1" applyBorder="1" applyAlignment="1">
      <alignment horizontal="left" wrapText="1"/>
    </xf>
    <xf numFmtId="0" fontId="8" fillId="2" borderId="0" xfId="0" applyFont="1" applyFill="1"/>
    <xf numFmtId="0" fontId="0" fillId="2" borderId="0" xfId="0" applyFill="1" applyBorder="1" applyAlignment="1" applyProtection="1">
      <alignment horizontal="left" wrapText="1"/>
    </xf>
    <xf numFmtId="0" fontId="4" fillId="2" borderId="0" xfId="0" applyFont="1" applyFill="1" applyAlignment="1" applyProtection="1">
      <alignment horizontal="left" wrapText="1"/>
      <protection locked="0"/>
    </xf>
    <xf numFmtId="0" fontId="7" fillId="2" borderId="0" xfId="0" applyFont="1" applyFill="1" applyAlignment="1" applyProtection="1">
      <alignment vertical="center" wrapText="1"/>
      <protection locked="0"/>
    </xf>
    <xf numFmtId="14" fontId="0" fillId="2" borderId="0" xfId="0" applyNumberFormat="1" applyFill="1" applyProtection="1">
      <protection locked="0"/>
    </xf>
    <xf numFmtId="0" fontId="10" fillId="2" borderId="1" xfId="0" applyFont="1" applyFill="1" applyBorder="1" applyAlignment="1">
      <alignment horizontal="left" vertical="center"/>
    </xf>
    <xf numFmtId="0" fontId="17" fillId="3" borderId="1" xfId="0" applyFont="1" applyFill="1" applyBorder="1" applyAlignment="1">
      <alignment vertical="center" wrapText="1"/>
    </xf>
    <xf numFmtId="20" fontId="6" fillId="4" borderId="1" xfId="0" applyNumberFormat="1" applyFont="1" applyFill="1" applyBorder="1" applyAlignment="1" applyProtection="1">
      <alignment horizontal="left" vertical="center" wrapText="1"/>
      <protection locked="0"/>
    </xf>
    <xf numFmtId="0" fontId="19" fillId="8" borderId="0" xfId="0" applyFont="1" applyFill="1"/>
    <xf numFmtId="0" fontId="0" fillId="8" borderId="0" xfId="0" applyFill="1"/>
    <xf numFmtId="0" fontId="18" fillId="7" borderId="0" xfId="0" applyFont="1" applyFill="1" applyBorder="1" applyAlignment="1">
      <alignment horizontal="left" wrapText="1"/>
    </xf>
    <xf numFmtId="0" fontId="0" fillId="7" borderId="0" xfId="0" applyFill="1" applyBorder="1" applyAlignment="1">
      <alignment horizontal="left" wrapText="1"/>
    </xf>
    <xf numFmtId="0" fontId="0" fillId="7" borderId="0" xfId="0" applyFill="1"/>
    <xf numFmtId="0" fontId="2" fillId="7" borderId="0" xfId="0" applyFont="1" applyFill="1" applyBorder="1" applyAlignment="1">
      <alignment wrapText="1"/>
    </xf>
    <xf numFmtId="0" fontId="0" fillId="7" borderId="0" xfId="0" applyFill="1" applyBorder="1"/>
    <xf numFmtId="0" fontId="7" fillId="2" borderId="0" xfId="0" applyFont="1" applyFill="1" applyAlignment="1" applyProtection="1">
      <alignment vertical="center"/>
      <protection locked="0"/>
    </xf>
    <xf numFmtId="0" fontId="6" fillId="4" borderId="2" xfId="0" applyFont="1" applyFill="1" applyBorder="1" applyAlignment="1" applyProtection="1">
      <alignment horizontal="left" vertical="center" wrapText="1"/>
      <protection locked="0"/>
    </xf>
    <xf numFmtId="0" fontId="20" fillId="2" borderId="0" xfId="0" applyFont="1" applyFill="1" applyBorder="1" applyAlignment="1">
      <alignment horizontal="left" vertical="center"/>
    </xf>
    <xf numFmtId="0" fontId="23" fillId="4" borderId="1" xfId="0" applyFont="1" applyFill="1" applyBorder="1" applyAlignment="1" applyProtection="1">
      <alignment horizontal="left" vertical="center" wrapText="1"/>
      <protection locked="0"/>
    </xf>
    <xf numFmtId="0" fontId="5" fillId="2" borderId="0" xfId="0" applyFont="1" applyFill="1" applyAlignment="1">
      <alignment horizontal="center" vertical="center"/>
    </xf>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0" fontId="6" fillId="4" borderId="1" xfId="0" quotePrefix="1" applyFont="1" applyFill="1" applyBorder="1" applyAlignment="1" applyProtection="1">
      <alignment horizontal="left" vertical="center" wrapText="1"/>
      <protection locked="0"/>
    </xf>
  </cellXfs>
  <cellStyles count="5">
    <cellStyle name="Euro" xfId="2"/>
    <cellStyle name="Excel Built-in Normal" xfId="1"/>
    <cellStyle name="Monétaire 2" xfId="4"/>
    <cellStyle name="Normal" xfId="0" builtinId="0"/>
    <cellStyle name="Normal 2" xfId="3"/>
  </cellStyles>
  <dxfs count="1">
    <dxf>
      <font>
        <b val="0"/>
        <i val="0"/>
        <strike val="0"/>
        <condense val="0"/>
        <extend val="0"/>
        <outline val="0"/>
        <shadow val="0"/>
        <u val="none"/>
        <vertAlign val="baseline"/>
        <sz val="11"/>
        <color theme="1"/>
        <name val="Calibri"/>
        <scheme val="minor"/>
      </font>
      <numFmt numFmtId="165" formatCode="_-* #,##0.00\ [$€-40C]_-;\-* #,##0.00\ [$€-40C]_-;_-* &quot;-&quot;??\ [$€-40C]_-;_-@_-"/>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octagri/grc/read_scenario_.fl?id=003b7d000b11e282&amp;SfwID=1a00e5000003cd60" TargetMode="External"/><Relationship Id="rId2" Type="http://schemas.openxmlformats.org/officeDocument/2006/relationships/hyperlink" Target="http://octagri/grc/read_scenario_.fl?id=003b7d000b11e281&amp;SfwID=1a00e5000003cd60" TargetMode="External"/><Relationship Id="rId1" Type="http://schemas.openxmlformats.org/officeDocument/2006/relationships/hyperlink" Target="http://octagri/grc/read_scenario_.fl?id=003b7d000b11e280&amp;SfwID=1a00e5000003cd60" TargetMode="External"/><Relationship Id="rId5" Type="http://schemas.openxmlformats.org/officeDocument/2006/relationships/image" Target="../media/image1.png"/><Relationship Id="rId4" Type="http://schemas.openxmlformats.org/officeDocument/2006/relationships/hyperlink" Target="http://octagri/grc/read_scenario_.fl?id=003b7d000b11e283&amp;SfwID=1a00e5000003cd6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0</xdr:col>
      <xdr:colOff>304800</xdr:colOff>
      <xdr:row>34</xdr:row>
      <xdr:rowOff>121920</xdr:rowOff>
    </xdr:to>
    <xdr:sp macro="" textlink="">
      <xdr:nvSpPr>
        <xdr:cNvPr id="2049" name="AutoShape 1" descr="http://octagri/grc/icons/ico/zoom.gif">
          <a:hlinkClick xmlns:r="http://schemas.openxmlformats.org/officeDocument/2006/relationships" r:id="rId1"/>
        </xdr:cNvPr>
        <xdr:cNvSpPr>
          <a:spLocks noChangeAspect="1" noChangeArrowheads="1"/>
        </xdr:cNvSpPr>
      </xdr:nvSpPr>
      <xdr:spPr bwMode="auto">
        <a:xfrm>
          <a:off x="0" y="409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33</xdr:row>
      <xdr:rowOff>0</xdr:rowOff>
    </xdr:from>
    <xdr:to>
      <xdr:col>0</xdr:col>
      <xdr:colOff>304800</xdr:colOff>
      <xdr:row>34</xdr:row>
      <xdr:rowOff>121920</xdr:rowOff>
    </xdr:to>
    <xdr:sp macro="" textlink="">
      <xdr:nvSpPr>
        <xdr:cNvPr id="2050" name="AutoShape 2" descr="http://octagri/grc/icons/ico/zoom.gif">
          <a:hlinkClick xmlns:r="http://schemas.openxmlformats.org/officeDocument/2006/relationships" r:id="rId2"/>
        </xdr:cNvPr>
        <xdr:cNvSpPr>
          <a:spLocks noChangeAspect="1" noChangeArrowheads="1"/>
        </xdr:cNvSpPr>
      </xdr:nvSpPr>
      <xdr:spPr bwMode="auto">
        <a:xfrm>
          <a:off x="0" y="47541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33</xdr:row>
      <xdr:rowOff>0</xdr:rowOff>
    </xdr:from>
    <xdr:to>
      <xdr:col>0</xdr:col>
      <xdr:colOff>304800</xdr:colOff>
      <xdr:row>34</xdr:row>
      <xdr:rowOff>121920</xdr:rowOff>
    </xdr:to>
    <xdr:sp macro="" textlink="">
      <xdr:nvSpPr>
        <xdr:cNvPr id="2051" name="AutoShape 3" descr="http://octagri/grc/icons/ico/zoom.gif">
          <a:hlinkClick xmlns:r="http://schemas.openxmlformats.org/officeDocument/2006/relationships" r:id="rId3"/>
        </xdr:cNvPr>
        <xdr:cNvSpPr>
          <a:spLocks noChangeAspect="1" noChangeArrowheads="1"/>
        </xdr:cNvSpPr>
      </xdr:nvSpPr>
      <xdr:spPr bwMode="auto">
        <a:xfrm>
          <a:off x="0" y="5558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33</xdr:row>
      <xdr:rowOff>0</xdr:rowOff>
    </xdr:from>
    <xdr:to>
      <xdr:col>0</xdr:col>
      <xdr:colOff>304800</xdr:colOff>
      <xdr:row>34</xdr:row>
      <xdr:rowOff>121920</xdr:rowOff>
    </xdr:to>
    <xdr:sp macro="" textlink="">
      <xdr:nvSpPr>
        <xdr:cNvPr id="2052" name="AutoShape 4" descr="http://octagri/grc/icons/ico/zoom.gif">
          <a:hlinkClick xmlns:r="http://schemas.openxmlformats.org/officeDocument/2006/relationships" r:id="rId4"/>
        </xdr:cNvPr>
        <xdr:cNvSpPr>
          <a:spLocks noChangeAspect="1" noChangeArrowheads="1"/>
        </xdr:cNvSpPr>
      </xdr:nvSpPr>
      <xdr:spPr bwMode="auto">
        <a:xfrm>
          <a:off x="0" y="6747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674914</xdr:colOff>
      <xdr:row>0</xdr:row>
      <xdr:rowOff>370115</xdr:rowOff>
    </xdr:from>
    <xdr:to>
      <xdr:col>6</xdr:col>
      <xdr:colOff>1465049</xdr:colOff>
      <xdr:row>2</xdr:row>
      <xdr:rowOff>241359</xdr:rowOff>
    </xdr:to>
    <xdr:pic>
      <xdr:nvPicPr>
        <xdr:cNvPr id="2" name="Image 1"/>
        <xdr:cNvPicPr>
          <a:picLocks noChangeAspect="1"/>
        </xdr:cNvPicPr>
      </xdr:nvPicPr>
      <xdr:blipFill>
        <a:blip xmlns:r="http://schemas.openxmlformats.org/officeDocument/2006/relationships" r:embed="rId5"/>
        <a:stretch>
          <a:fillRect/>
        </a:stretch>
      </xdr:blipFill>
      <xdr:spPr>
        <a:xfrm>
          <a:off x="12649200" y="370115"/>
          <a:ext cx="2150849" cy="1046901"/>
        </a:xfrm>
        <a:prstGeom prst="rect">
          <a:avLst/>
        </a:prstGeom>
      </xdr:spPr>
    </xdr:pic>
    <xdr:clientData/>
  </xdr:twoCellAnchor>
</xdr:wsDr>
</file>

<file path=xl/tables/table1.xml><?xml version="1.0" encoding="utf-8"?>
<table xmlns="http://schemas.openxmlformats.org/spreadsheetml/2006/main" id="1" name="Tableau1" displayName="Tableau1" ref="A3:D30" totalsRowShown="0" headerRowCellStyle="Normal 2" dataCellStyle="Normal 2">
  <autoFilter ref="A3:D30"/>
  <tableColumns count="4">
    <tableColumn id="1" name="Colonne1" dataCellStyle="Normal 2"/>
    <tableColumn id="2" name="Intitulé Charges" dataCellStyle="Normal 2"/>
    <tableColumn id="3" name="Cout" dataDxfId="0" dataCellStyle="Monétaire 2"/>
    <tableColumn id="4" name="Intitulé Produit" dataCellStyle="Normal 2"/>
  </tableColumns>
  <tableStyleInfo name="TableStyleMedium6"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0070C0"/>
  </sheetPr>
  <dimension ref="A1:I33"/>
  <sheetViews>
    <sheetView tabSelected="1" topLeftCell="A30" zoomScaleNormal="100" zoomScaleSheetLayoutView="85" workbookViewId="0">
      <selection activeCell="G32" sqref="G32"/>
    </sheetView>
  </sheetViews>
  <sheetFormatPr baseColWidth="10" defaultRowHeight="14.4"/>
  <cols>
    <col min="1" max="1" width="11" customWidth="1"/>
    <col min="2" max="2" width="31.44140625" customWidth="1"/>
    <col min="3" max="3" width="49.5546875" customWidth="1"/>
    <col min="4" max="4" width="70.6640625" customWidth="1"/>
    <col min="5" max="5" width="14" customWidth="1"/>
    <col min="6" max="6" width="19.88671875" customWidth="1"/>
    <col min="7" max="7" width="22" customWidth="1"/>
  </cols>
  <sheetData>
    <row r="1" spans="1:9" s="25" customFormat="1" ht="53.25" customHeight="1">
      <c r="A1" s="33"/>
      <c r="B1" s="50" t="s">
        <v>386</v>
      </c>
      <c r="C1" s="50"/>
      <c r="D1" s="50"/>
      <c r="E1" s="50"/>
      <c r="F1" s="50"/>
      <c r="G1" s="50"/>
    </row>
    <row r="2" spans="1:9" s="25" customFormat="1" ht="39" customHeight="1">
      <c r="A2" s="29"/>
      <c r="B2" s="51" t="s">
        <v>398</v>
      </c>
      <c r="C2" s="52"/>
      <c r="D2" s="52"/>
      <c r="E2" s="52"/>
      <c r="F2" s="52"/>
      <c r="G2" s="52"/>
    </row>
    <row r="3" spans="1:9" s="29" customFormat="1" ht="39" customHeight="1">
      <c r="A3" s="46"/>
      <c r="B3" s="34"/>
    </row>
    <row r="4" spans="1:9" s="25" customFormat="1" ht="21">
      <c r="A4" s="39" t="s">
        <v>394</v>
      </c>
      <c r="B4" s="40"/>
      <c r="C4" s="40"/>
      <c r="D4" s="40"/>
      <c r="E4" s="40"/>
      <c r="F4" s="40"/>
      <c r="G4" s="40"/>
    </row>
    <row r="5" spans="1:9" s="25" customFormat="1"/>
    <row r="6" spans="1:9" s="25" customFormat="1" ht="17.25" customHeight="1">
      <c r="A6" s="36" t="s">
        <v>3</v>
      </c>
      <c r="B6" s="48"/>
      <c r="D6" s="27"/>
      <c r="E6" s="27"/>
      <c r="F6" s="27"/>
      <c r="G6" s="27"/>
    </row>
    <row r="7" spans="1:9" s="29" customFormat="1">
      <c r="A7" s="28"/>
      <c r="B7" s="35"/>
    </row>
    <row r="8" spans="1:9" s="5" customFormat="1" ht="30.6">
      <c r="A8" s="37"/>
      <c r="B8" s="4" t="s">
        <v>0</v>
      </c>
      <c r="C8" s="4" t="s">
        <v>1</v>
      </c>
      <c r="D8" s="2" t="s">
        <v>240</v>
      </c>
      <c r="E8" s="2" t="s">
        <v>241</v>
      </c>
      <c r="F8" s="2" t="s">
        <v>242</v>
      </c>
      <c r="G8" s="4" t="s">
        <v>2</v>
      </c>
    </row>
    <row r="9" spans="1:9" s="24" customFormat="1" ht="112.2">
      <c r="A9" s="38">
        <v>4.1666666666666664E-2</v>
      </c>
      <c r="B9" s="23" t="s">
        <v>389</v>
      </c>
      <c r="C9" s="23" t="s">
        <v>399</v>
      </c>
      <c r="D9" s="23" t="s">
        <v>400</v>
      </c>
      <c r="E9" s="23" t="s">
        <v>392</v>
      </c>
      <c r="F9" s="23"/>
      <c r="G9" s="47" t="s">
        <v>401</v>
      </c>
    </row>
    <row r="10" spans="1:9" s="1" customFormat="1" ht="11.25" customHeight="1">
      <c r="A10" s="31"/>
      <c r="B10" s="32"/>
    </row>
    <row r="11" spans="1:9" s="25" customFormat="1" ht="17.25" customHeight="1">
      <c r="A11" s="36" t="s">
        <v>4</v>
      </c>
      <c r="B11" s="26"/>
      <c r="C11" s="27"/>
      <c r="D11" s="27"/>
      <c r="E11" s="27"/>
      <c r="F11" s="27"/>
      <c r="G11" s="27"/>
    </row>
    <row r="12" spans="1:9" s="29" customFormat="1">
      <c r="A12" s="28"/>
    </row>
    <row r="13" spans="1:9" s="5" customFormat="1" ht="20.399999999999999">
      <c r="A13" s="37"/>
      <c r="B13" s="4" t="s">
        <v>0</v>
      </c>
      <c r="C13" s="4" t="s">
        <v>1</v>
      </c>
      <c r="D13" s="2" t="s">
        <v>243</v>
      </c>
      <c r="E13" s="2" t="s">
        <v>244</v>
      </c>
      <c r="F13" s="2" t="s">
        <v>242</v>
      </c>
      <c r="G13" s="4" t="s">
        <v>2</v>
      </c>
    </row>
    <row r="14" spans="1:9" s="24" customFormat="1" ht="81.599999999999994">
      <c r="A14" s="38">
        <v>2.0833333333333332E-2</v>
      </c>
      <c r="B14" s="23" t="s">
        <v>393</v>
      </c>
      <c r="C14" s="49" t="s">
        <v>402</v>
      </c>
      <c r="D14" s="23" t="s">
        <v>391</v>
      </c>
      <c r="E14" s="23" t="s">
        <v>392</v>
      </c>
      <c r="F14" s="23" t="s">
        <v>383</v>
      </c>
      <c r="G14" s="23"/>
    </row>
    <row r="15" spans="1:9" s="1" customFormat="1" ht="11.25" customHeight="1">
      <c r="A15" s="31"/>
      <c r="B15" s="32"/>
    </row>
    <row r="16" spans="1:9" s="25" customFormat="1" ht="17.25" customHeight="1">
      <c r="A16" s="36" t="s">
        <v>5</v>
      </c>
      <c r="B16" s="26"/>
      <c r="C16" s="27"/>
      <c r="D16" s="27"/>
      <c r="E16" s="27"/>
      <c r="F16" s="27"/>
      <c r="G16" s="27"/>
    </row>
    <row r="17" spans="1:7" s="29" customFormat="1">
      <c r="A17" s="28"/>
    </row>
    <row r="18" spans="1:7" s="5" customFormat="1" ht="20.399999999999999">
      <c r="A18" s="37"/>
      <c r="B18" s="4" t="s">
        <v>0</v>
      </c>
      <c r="C18" s="4" t="s">
        <v>1</v>
      </c>
      <c r="D18" s="2" t="s">
        <v>243</v>
      </c>
      <c r="E18" s="2" t="s">
        <v>244</v>
      </c>
      <c r="F18" s="2" t="s">
        <v>242</v>
      </c>
      <c r="G18" s="4" t="s">
        <v>2</v>
      </c>
    </row>
    <row r="19" spans="1:7" s="24" customFormat="1" ht="112.2">
      <c r="A19" s="38">
        <v>4.1666666666666664E-2</v>
      </c>
      <c r="B19" s="23" t="s">
        <v>382</v>
      </c>
      <c r="C19" s="49" t="s">
        <v>395</v>
      </c>
      <c r="D19" s="53" t="s">
        <v>403</v>
      </c>
      <c r="E19" s="23" t="s">
        <v>392</v>
      </c>
      <c r="F19" s="23" t="s">
        <v>388</v>
      </c>
      <c r="G19" s="23"/>
    </row>
    <row r="20" spans="1:7" s="25" customFormat="1" ht="10.5" customHeight="1">
      <c r="A20" s="30"/>
      <c r="B20" s="30"/>
      <c r="D20" s="3"/>
      <c r="E20" s="3"/>
      <c r="F20" s="3"/>
      <c r="G20" s="1"/>
    </row>
    <row r="21" spans="1:7" s="25" customFormat="1" ht="17.25" customHeight="1">
      <c r="A21" s="36" t="s">
        <v>385</v>
      </c>
      <c r="B21" s="26"/>
      <c r="C21" s="27"/>
      <c r="D21" s="27"/>
      <c r="E21" s="27"/>
      <c r="F21" s="27"/>
      <c r="G21" s="27"/>
    </row>
    <row r="22" spans="1:7" s="29" customFormat="1">
      <c r="A22" s="28"/>
    </row>
    <row r="23" spans="1:7" s="5" customFormat="1" ht="20.399999999999999">
      <c r="A23" s="37"/>
      <c r="B23" s="4" t="s">
        <v>0</v>
      </c>
      <c r="C23" s="4" t="s">
        <v>1</v>
      </c>
      <c r="D23" s="2" t="s">
        <v>243</v>
      </c>
      <c r="E23" s="2" t="s">
        <v>244</v>
      </c>
      <c r="F23" s="2" t="s">
        <v>242</v>
      </c>
      <c r="G23" s="4" t="s">
        <v>2</v>
      </c>
    </row>
    <row r="24" spans="1:7" s="24" customFormat="1" ht="70.2" customHeight="1">
      <c r="A24" s="38">
        <v>4.1666666666666664E-2</v>
      </c>
      <c r="B24" s="23" t="s">
        <v>387</v>
      </c>
      <c r="C24" s="23" t="s">
        <v>404</v>
      </c>
      <c r="D24" s="23" t="s">
        <v>405</v>
      </c>
      <c r="E24" s="23" t="s">
        <v>392</v>
      </c>
      <c r="F24" s="23" t="s">
        <v>406</v>
      </c>
      <c r="G24" s="23"/>
    </row>
    <row r="25" spans="1:7" s="25" customFormat="1" ht="9" customHeight="1"/>
    <row r="26" spans="1:7" s="25" customFormat="1">
      <c r="A26" s="30"/>
      <c r="B26" s="30"/>
      <c r="D26" s="3"/>
      <c r="E26" s="3"/>
      <c r="F26" s="3"/>
      <c r="G26" s="1"/>
    </row>
    <row r="27" spans="1:7" s="25" customFormat="1" ht="18">
      <c r="A27" s="41" t="s">
        <v>384</v>
      </c>
      <c r="B27" s="42"/>
      <c r="C27" s="43"/>
      <c r="D27" s="44"/>
      <c r="E27" s="44"/>
      <c r="F27" s="44"/>
      <c r="G27" s="45"/>
    </row>
    <row r="28" spans="1:7" s="25" customFormat="1">
      <c r="A28" s="30"/>
      <c r="B28" s="30"/>
      <c r="D28" s="3"/>
      <c r="E28" s="3"/>
      <c r="F28" s="3"/>
      <c r="G28" s="1"/>
    </row>
    <row r="29" spans="1:7" s="25" customFormat="1" ht="17.25" customHeight="1">
      <c r="A29" s="36" t="s">
        <v>9</v>
      </c>
      <c r="B29" s="26"/>
      <c r="C29" s="27"/>
      <c r="D29" s="27"/>
      <c r="E29" s="27"/>
      <c r="F29" s="27"/>
      <c r="G29" s="27"/>
    </row>
    <row r="30" spans="1:7" s="29" customFormat="1">
      <c r="A30" s="28"/>
    </row>
    <row r="31" spans="1:7" s="5" customFormat="1" ht="25.2" customHeight="1">
      <c r="A31" s="37"/>
      <c r="B31" s="4" t="s">
        <v>0</v>
      </c>
      <c r="C31" s="4" t="s">
        <v>1</v>
      </c>
      <c r="D31" s="2" t="s">
        <v>243</v>
      </c>
      <c r="E31" s="2" t="s">
        <v>244</v>
      </c>
      <c r="F31" s="2" t="s">
        <v>242</v>
      </c>
      <c r="G31" s="4" t="s">
        <v>2</v>
      </c>
    </row>
    <row r="32" spans="1:7" s="24" customFormat="1" ht="387.6">
      <c r="A32" s="38">
        <v>0.14583333333333334</v>
      </c>
      <c r="B32" s="23" t="s">
        <v>407</v>
      </c>
      <c r="C32" s="23" t="s">
        <v>396</v>
      </c>
      <c r="D32" s="49" t="s">
        <v>408</v>
      </c>
      <c r="E32" s="23" t="s">
        <v>392</v>
      </c>
      <c r="F32" s="23" t="s">
        <v>397</v>
      </c>
      <c r="G32" s="23" t="s">
        <v>390</v>
      </c>
    </row>
    <row r="33" s="25" customFormat="1" ht="13.2" customHeight="1"/>
  </sheetData>
  <sheetProtection formatCells="0" formatColumns="0" formatRows="0" insertHyperlinks="0" selectLockedCells="1" sort="0" autoFilter="0" pivotTables="0"/>
  <mergeCells count="2">
    <mergeCell ref="B1:G1"/>
    <mergeCell ref="B2:G2"/>
  </mergeCells>
  <dataValidations count="1">
    <dataValidation type="time" allowBlank="1" showInputMessage="1" showErrorMessage="1" error="Attention le format horaire doit être de type 01:30" sqref="A14 A9 A24 A32 A19">
      <formula1>0</formula1>
      <formula2>0.208333333333333</formula2>
    </dataValidation>
  </dataValidations>
  <pageMargins left="0.25" right="0.25" top="0.75" bottom="0.75" header="0.3" footer="0.3"/>
  <pageSetup paperSize="9" scale="60" orientation="landscape" r:id="rId1"/>
  <headerFooter>
    <oddFooter>&amp;R&amp;7&amp;K01+049OPE_COP_ENR_2_08.07.2014</oddFooter>
  </headerFooter>
  <rowBreaks count="2" manualBreakCount="2">
    <brk id="15" max="6" man="1"/>
    <brk id="26" max="6"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rgb="FF00B050"/>
  </sheetPr>
  <dimension ref="A1:B34"/>
  <sheetViews>
    <sheetView workbookViewId="0">
      <selection activeCell="A3" sqref="A3"/>
    </sheetView>
  </sheetViews>
  <sheetFormatPr baseColWidth="10" defaultRowHeight="14.4"/>
  <cols>
    <col min="1" max="1" width="33.6640625" customWidth="1"/>
    <col min="2" max="2" width="25" customWidth="1"/>
  </cols>
  <sheetData>
    <row r="1" spans="1:2">
      <c r="A1" s="7" t="s">
        <v>203</v>
      </c>
      <c r="B1" s="7" t="s">
        <v>11</v>
      </c>
    </row>
    <row r="2" spans="1:2">
      <c r="A2" s="8" t="s">
        <v>206</v>
      </c>
      <c r="B2" s="8" t="str">
        <f>"CleRDO_Axe1_"&amp;LEFT(A2,4)</f>
        <v>CleRDO_Axe1_0400</v>
      </c>
    </row>
    <row r="3" spans="1:2">
      <c r="A3" s="8" t="s">
        <v>207</v>
      </c>
      <c r="B3" s="8" t="str">
        <f t="shared" ref="B3:B34" si="0">"CleRDO_Axe1_"&amp;LEFT(A3,4)</f>
        <v>CleRDO_Axe1_0401</v>
      </c>
    </row>
    <row r="4" spans="1:2">
      <c r="A4" s="8" t="s">
        <v>208</v>
      </c>
      <c r="B4" s="8" t="str">
        <f t="shared" si="0"/>
        <v>CleRDO_Axe1_0402</v>
      </c>
    </row>
    <row r="5" spans="1:2">
      <c r="A5" s="8" t="s">
        <v>209</v>
      </c>
      <c r="B5" s="8" t="str">
        <f t="shared" si="0"/>
        <v>CleRDO_Axe1_0404</v>
      </c>
    </row>
    <row r="6" spans="1:2">
      <c r="A6" s="8" t="s">
        <v>210</v>
      </c>
      <c r="B6" s="8" t="str">
        <f t="shared" si="0"/>
        <v>CleRDO_Axe1_0406</v>
      </c>
    </row>
    <row r="7" spans="1:2">
      <c r="A7" s="8" t="s">
        <v>211</v>
      </c>
      <c r="B7" s="8" t="str">
        <f t="shared" si="0"/>
        <v>CleRDO_Axe1_0407</v>
      </c>
    </row>
    <row r="8" spans="1:2">
      <c r="A8" s="8" t="s">
        <v>212</v>
      </c>
      <c r="B8" s="8" t="str">
        <f t="shared" si="0"/>
        <v>CleRDO_Axe1_0408</v>
      </c>
    </row>
    <row r="9" spans="1:2">
      <c r="A9" s="8" t="s">
        <v>213</v>
      </c>
      <c r="B9" s="8" t="str">
        <f t="shared" si="0"/>
        <v>CleRDO_Axe1_0409</v>
      </c>
    </row>
    <row r="10" spans="1:2">
      <c r="A10" s="8" t="s">
        <v>214</v>
      </c>
      <c r="B10" s="8" t="str">
        <f t="shared" si="0"/>
        <v>CleRDO_Axe1_0500</v>
      </c>
    </row>
    <row r="11" spans="1:2">
      <c r="A11" s="8" t="s">
        <v>215</v>
      </c>
      <c r="B11" s="8" t="str">
        <f t="shared" si="0"/>
        <v>CleRDO_Axe1_0501</v>
      </c>
    </row>
    <row r="12" spans="1:2">
      <c r="A12" s="8" t="s">
        <v>216</v>
      </c>
      <c r="B12" s="8" t="str">
        <f t="shared" si="0"/>
        <v>CleRDO_Axe1_0502</v>
      </c>
    </row>
    <row r="13" spans="1:2">
      <c r="A13" s="8" t="s">
        <v>217</v>
      </c>
      <c r="B13" s="8" t="str">
        <f t="shared" si="0"/>
        <v>CleRDO_Axe1_0503</v>
      </c>
    </row>
    <row r="14" spans="1:2">
      <c r="A14" s="8" t="s">
        <v>218</v>
      </c>
      <c r="B14" s="8" t="str">
        <f t="shared" si="0"/>
        <v>CleRDO_Axe1_0504</v>
      </c>
    </row>
    <row r="15" spans="1:2">
      <c r="A15" s="8" t="s">
        <v>219</v>
      </c>
      <c r="B15" s="8" t="str">
        <f t="shared" si="0"/>
        <v>CleRDO_Axe1_0505</v>
      </c>
    </row>
    <row r="16" spans="1:2">
      <c r="A16" s="8" t="s">
        <v>220</v>
      </c>
      <c r="B16" s="8" t="str">
        <f t="shared" si="0"/>
        <v>CleRDO_Axe1_0600</v>
      </c>
    </row>
    <row r="17" spans="1:2">
      <c r="A17" s="8" t="s">
        <v>221</v>
      </c>
      <c r="B17" s="8" t="str">
        <f t="shared" si="0"/>
        <v>CleRDO_Axe1_0601</v>
      </c>
    </row>
    <row r="18" spans="1:2">
      <c r="A18" s="8" t="s">
        <v>222</v>
      </c>
      <c r="B18" s="8" t="str">
        <f t="shared" si="0"/>
        <v>CleRDO_Axe1_0602</v>
      </c>
    </row>
    <row r="19" spans="1:2">
      <c r="A19" s="8" t="s">
        <v>223</v>
      </c>
      <c r="B19" s="8" t="str">
        <f t="shared" si="0"/>
        <v>CleRDO_Axe1_0603</v>
      </c>
    </row>
    <row r="20" spans="1:2">
      <c r="A20" s="8" t="s">
        <v>224</v>
      </c>
      <c r="B20" s="8" t="str">
        <f t="shared" si="0"/>
        <v>CleRDO_Axe1_0604</v>
      </c>
    </row>
    <row r="21" spans="1:2">
      <c r="A21" s="8" t="s">
        <v>225</v>
      </c>
      <c r="B21" s="8" t="str">
        <f t="shared" si="0"/>
        <v>CleRDO_Axe1_0605</v>
      </c>
    </row>
    <row r="22" spans="1:2">
      <c r="A22" s="8" t="s">
        <v>226</v>
      </c>
      <c r="B22" s="8" t="str">
        <f t="shared" si="0"/>
        <v>CleRDO_Axe1_0606</v>
      </c>
    </row>
    <row r="23" spans="1:2">
      <c r="A23" s="8" t="s">
        <v>227</v>
      </c>
      <c r="B23" s="8" t="str">
        <f t="shared" si="0"/>
        <v>CleRDO_Axe1_0607</v>
      </c>
    </row>
    <row r="24" spans="1:2">
      <c r="A24" s="8" t="s">
        <v>228</v>
      </c>
      <c r="B24" s="8" t="str">
        <f t="shared" si="0"/>
        <v>CleRDO_Axe1_0608</v>
      </c>
    </row>
    <row r="25" spans="1:2">
      <c r="A25" s="8" t="s">
        <v>235</v>
      </c>
      <c r="B25" s="8" t="str">
        <f t="shared" si="0"/>
        <v>CleRDO_Axe1_0700</v>
      </c>
    </row>
    <row r="26" spans="1:2">
      <c r="A26" s="8" t="s">
        <v>236</v>
      </c>
      <c r="B26" s="8" t="str">
        <f t="shared" si="0"/>
        <v>CleRDO_Axe1_0701</v>
      </c>
    </row>
    <row r="27" spans="1:2">
      <c r="A27" s="8" t="s">
        <v>237</v>
      </c>
      <c r="B27" s="8" t="str">
        <f t="shared" si="0"/>
        <v>CleRDO_Axe1_0703</v>
      </c>
    </row>
    <row r="28" spans="1:2">
      <c r="A28" s="8" t="s">
        <v>238</v>
      </c>
      <c r="B28" s="8" t="str">
        <f t="shared" si="0"/>
        <v>CleRDO_Axe1_0705</v>
      </c>
    </row>
    <row r="29" spans="1:2">
      <c r="A29" s="8" t="s">
        <v>229</v>
      </c>
      <c r="B29" s="8" t="str">
        <f t="shared" si="0"/>
        <v>CleRDO_Axe1_0801</v>
      </c>
    </row>
    <row r="30" spans="1:2">
      <c r="A30" s="8" t="s">
        <v>230</v>
      </c>
      <c r="B30" s="8" t="str">
        <f t="shared" si="0"/>
        <v>CleRDO_Axe1_0802</v>
      </c>
    </row>
    <row r="31" spans="1:2">
      <c r="A31" s="8" t="s">
        <v>231</v>
      </c>
      <c r="B31" s="8" t="str">
        <f t="shared" si="0"/>
        <v>CleRDO_Axe1_0803</v>
      </c>
    </row>
    <row r="32" spans="1:2">
      <c r="A32" s="8" t="s">
        <v>232</v>
      </c>
      <c r="B32" s="8" t="str">
        <f t="shared" si="0"/>
        <v>CleRDO_Axe1_0804</v>
      </c>
    </row>
    <row r="33" spans="1:2">
      <c r="A33" s="8" t="s">
        <v>233</v>
      </c>
      <c r="B33" s="8" t="str">
        <f t="shared" si="0"/>
        <v>CleRDO_Axe1_0805</v>
      </c>
    </row>
    <row r="34" spans="1:2">
      <c r="A34" s="8" t="s">
        <v>234</v>
      </c>
      <c r="B34" s="8" t="str">
        <f t="shared" si="0"/>
        <v>CleRDO_Axe1_0807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7"/>
  <sheetViews>
    <sheetView workbookViewId="0">
      <selection activeCell="A8" sqref="A8"/>
    </sheetView>
  </sheetViews>
  <sheetFormatPr baseColWidth="10" defaultRowHeight="14.4"/>
  <cols>
    <col min="1" max="1" width="41.44140625" customWidth="1"/>
  </cols>
  <sheetData>
    <row r="1" spans="1:2">
      <c r="A1" t="s">
        <v>319</v>
      </c>
      <c r="B1" t="s">
        <v>11</v>
      </c>
    </row>
    <row r="2" spans="1:2">
      <c r="A2" s="19" t="s">
        <v>317</v>
      </c>
      <c r="B2" t="s">
        <v>323</v>
      </c>
    </row>
    <row r="3" spans="1:2">
      <c r="A3" s="8" t="s">
        <v>316</v>
      </c>
      <c r="B3" t="s">
        <v>320</v>
      </c>
    </row>
    <row r="4" spans="1:2">
      <c r="A4" s="8" t="s">
        <v>318</v>
      </c>
      <c r="B4" t="s">
        <v>321</v>
      </c>
    </row>
    <row r="5" spans="1:2">
      <c r="A5" s="8" t="s">
        <v>346</v>
      </c>
      <c r="B5" t="s">
        <v>322</v>
      </c>
    </row>
    <row r="6" spans="1:2">
      <c r="A6" s="8" t="s">
        <v>344</v>
      </c>
      <c r="B6" t="s">
        <v>345</v>
      </c>
    </row>
    <row r="7" spans="1:2">
      <c r="A7" s="8" t="s">
        <v>205</v>
      </c>
      <c r="B7" t="str">
        <f>"CleRDO_Axe5_"&amp;LEFT(A7,2)</f>
        <v>CleRDO_Axe5_NP</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rgb="FF00B050"/>
  </sheetPr>
  <dimension ref="A1:B27"/>
  <sheetViews>
    <sheetView workbookViewId="0">
      <selection activeCell="A28" sqref="A28"/>
    </sheetView>
  </sheetViews>
  <sheetFormatPr baseColWidth="10" defaultRowHeight="14.4"/>
  <cols>
    <col min="1" max="1" width="37.109375" customWidth="1"/>
  </cols>
  <sheetData>
    <row r="1" spans="1:2">
      <c r="A1" t="s">
        <v>245</v>
      </c>
      <c r="B1" t="s">
        <v>11</v>
      </c>
    </row>
    <row r="2" spans="1:2">
      <c r="A2" t="s">
        <v>377</v>
      </c>
      <c r="B2" t="s">
        <v>376</v>
      </c>
    </row>
    <row r="3" spans="1:2">
      <c r="A3" t="s">
        <v>351</v>
      </c>
      <c r="B3" t="s">
        <v>246</v>
      </c>
    </row>
    <row r="4" spans="1:2">
      <c r="A4" t="s">
        <v>352</v>
      </c>
      <c r="B4" t="s">
        <v>247</v>
      </c>
    </row>
    <row r="5" spans="1:2">
      <c r="A5" t="s">
        <v>353</v>
      </c>
      <c r="B5" t="s">
        <v>248</v>
      </c>
    </row>
    <row r="6" spans="1:2">
      <c r="A6" t="s">
        <v>380</v>
      </c>
      <c r="B6" t="s">
        <v>249</v>
      </c>
    </row>
    <row r="7" spans="1:2">
      <c r="A7" t="s">
        <v>354</v>
      </c>
      <c r="B7" t="s">
        <v>250</v>
      </c>
    </row>
    <row r="8" spans="1:2">
      <c r="A8" t="s">
        <v>381</v>
      </c>
      <c r="B8" t="s">
        <v>251</v>
      </c>
    </row>
    <row r="9" spans="1:2">
      <c r="A9" t="s">
        <v>355</v>
      </c>
      <c r="B9" t="s">
        <v>252</v>
      </c>
    </row>
    <row r="10" spans="1:2">
      <c r="A10" t="s">
        <v>356</v>
      </c>
      <c r="B10" t="s">
        <v>253</v>
      </c>
    </row>
    <row r="11" spans="1:2">
      <c r="A11" t="s">
        <v>357</v>
      </c>
      <c r="B11" t="s">
        <v>254</v>
      </c>
    </row>
    <row r="12" spans="1:2">
      <c r="A12" t="s">
        <v>358</v>
      </c>
      <c r="B12" t="s">
        <v>255</v>
      </c>
    </row>
    <row r="13" spans="1:2">
      <c r="A13" t="s">
        <v>359</v>
      </c>
      <c r="B13" t="s">
        <v>256</v>
      </c>
    </row>
    <row r="14" spans="1:2">
      <c r="A14" t="s">
        <v>360</v>
      </c>
      <c r="B14" t="s">
        <v>257</v>
      </c>
    </row>
    <row r="15" spans="1:2">
      <c r="A15" t="s">
        <v>361</v>
      </c>
      <c r="B15" t="s">
        <v>258</v>
      </c>
    </row>
    <row r="16" spans="1:2">
      <c r="A16" t="s">
        <v>362</v>
      </c>
      <c r="B16" t="s">
        <v>259</v>
      </c>
    </row>
    <row r="17" spans="1:2">
      <c r="A17" t="s">
        <v>363</v>
      </c>
      <c r="B17" t="s">
        <v>260</v>
      </c>
    </row>
    <row r="18" spans="1:2">
      <c r="A18" t="s">
        <v>364</v>
      </c>
      <c r="B18" t="s">
        <v>261</v>
      </c>
    </row>
    <row r="19" spans="1:2">
      <c r="A19" t="s">
        <v>365</v>
      </c>
      <c r="B19" t="s">
        <v>262</v>
      </c>
    </row>
    <row r="20" spans="1:2">
      <c r="A20" t="s">
        <v>366</v>
      </c>
      <c r="B20" t="s">
        <v>263</v>
      </c>
    </row>
    <row r="21" spans="1:2">
      <c r="A21" t="s">
        <v>367</v>
      </c>
      <c r="B21" t="s">
        <v>264</v>
      </c>
    </row>
    <row r="22" spans="1:2">
      <c r="A22" t="s">
        <v>368</v>
      </c>
      <c r="B22" t="s">
        <v>265</v>
      </c>
    </row>
    <row r="23" spans="1:2">
      <c r="A23" t="s">
        <v>369</v>
      </c>
      <c r="B23" t="s">
        <v>266</v>
      </c>
    </row>
    <row r="24" spans="1:2">
      <c r="A24" t="s">
        <v>371</v>
      </c>
      <c r="B24" t="s">
        <v>370</v>
      </c>
    </row>
    <row r="25" spans="1:2">
      <c r="A25" t="s">
        <v>373</v>
      </c>
      <c r="B25" t="s">
        <v>372</v>
      </c>
    </row>
    <row r="26" spans="1:2">
      <c r="A26" t="s">
        <v>375</v>
      </c>
      <c r="B26" t="s">
        <v>374</v>
      </c>
    </row>
    <row r="27" spans="1:2">
      <c r="A27" t="s">
        <v>379</v>
      </c>
      <c r="B27" t="s">
        <v>378</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rgb="FF00B050"/>
  </sheetPr>
  <dimension ref="A1:B3"/>
  <sheetViews>
    <sheetView workbookViewId="0">
      <selection activeCell="F11" sqref="F11"/>
    </sheetView>
  </sheetViews>
  <sheetFormatPr baseColWidth="10" defaultRowHeight="14.4"/>
  <cols>
    <col min="1" max="1" width="11.44140625" style="9"/>
  </cols>
  <sheetData>
    <row r="1" spans="1:2">
      <c r="A1" s="8" t="s">
        <v>204</v>
      </c>
      <c r="B1" t="s">
        <v>267</v>
      </c>
    </row>
    <row r="2" spans="1:2">
      <c r="A2" s="8" t="s">
        <v>205</v>
      </c>
      <c r="B2" t="str">
        <f>"CleRDO_Axe7_"&amp;LEFT(A2,2)</f>
        <v>CleRDO_Axe7_NP</v>
      </c>
    </row>
    <row r="3" spans="1:2">
      <c r="A3" s="8" t="s">
        <v>239</v>
      </c>
      <c r="B3" t="str">
        <f>"CleRDO_Axe7_"&amp;LEFT(A3,4)</f>
        <v>CleRDO_Axe7_0100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D31"/>
  <sheetViews>
    <sheetView workbookViewId="0">
      <selection activeCell="D33" sqref="D33"/>
    </sheetView>
  </sheetViews>
  <sheetFormatPr baseColWidth="10" defaultRowHeight="13.2"/>
  <cols>
    <col min="1" max="1" width="11.44140625" style="11"/>
    <col min="2" max="2" width="32.109375" style="11" customWidth="1"/>
    <col min="3" max="3" width="10.6640625" style="11" customWidth="1"/>
    <col min="4" max="4" width="16.44140625" style="11" customWidth="1"/>
    <col min="5" max="257" width="11.44140625" style="11"/>
    <col min="258" max="258" width="32.109375" style="11" customWidth="1"/>
    <col min="259" max="259" width="10" style="11" customWidth="1"/>
    <col min="260" max="260" width="16.44140625" style="11" customWidth="1"/>
    <col min="261" max="513" width="11.44140625" style="11"/>
    <col min="514" max="514" width="32.109375" style="11" customWidth="1"/>
    <col min="515" max="515" width="10" style="11" customWidth="1"/>
    <col min="516" max="516" width="16.44140625" style="11" customWidth="1"/>
    <col min="517" max="769" width="11.44140625" style="11"/>
    <col min="770" max="770" width="32.109375" style="11" customWidth="1"/>
    <col min="771" max="771" width="10" style="11" customWidth="1"/>
    <col min="772" max="772" width="16.44140625" style="11" customWidth="1"/>
    <col min="773" max="1025" width="11.44140625" style="11"/>
    <col min="1026" max="1026" width="32.109375" style="11" customWidth="1"/>
    <col min="1027" max="1027" width="10" style="11" customWidth="1"/>
    <col min="1028" max="1028" width="16.44140625" style="11" customWidth="1"/>
    <col min="1029" max="1281" width="11.44140625" style="11"/>
    <col min="1282" max="1282" width="32.109375" style="11" customWidth="1"/>
    <col min="1283" max="1283" width="10" style="11" customWidth="1"/>
    <col min="1284" max="1284" width="16.44140625" style="11" customWidth="1"/>
    <col min="1285" max="1537" width="11.44140625" style="11"/>
    <col min="1538" max="1538" width="32.109375" style="11" customWidth="1"/>
    <col min="1539" max="1539" width="10" style="11" customWidth="1"/>
    <col min="1540" max="1540" width="16.44140625" style="11" customWidth="1"/>
    <col min="1541" max="1793" width="11.44140625" style="11"/>
    <col min="1794" max="1794" width="32.109375" style="11" customWidth="1"/>
    <col min="1795" max="1795" width="10" style="11" customWidth="1"/>
    <col min="1796" max="1796" width="16.44140625" style="11" customWidth="1"/>
    <col min="1797" max="2049" width="11.44140625" style="11"/>
    <col min="2050" max="2050" width="32.109375" style="11" customWidth="1"/>
    <col min="2051" max="2051" width="10" style="11" customWidth="1"/>
    <col min="2052" max="2052" width="16.44140625" style="11" customWidth="1"/>
    <col min="2053" max="2305" width="11.44140625" style="11"/>
    <col min="2306" max="2306" width="32.109375" style="11" customWidth="1"/>
    <col min="2307" max="2307" width="10" style="11" customWidth="1"/>
    <col min="2308" max="2308" width="16.44140625" style="11" customWidth="1"/>
    <col min="2309" max="2561" width="11.44140625" style="11"/>
    <col min="2562" max="2562" width="32.109375" style="11" customWidth="1"/>
    <col min="2563" max="2563" width="10" style="11" customWidth="1"/>
    <col min="2564" max="2564" width="16.44140625" style="11" customWidth="1"/>
    <col min="2565" max="2817" width="11.44140625" style="11"/>
    <col min="2818" max="2818" width="32.109375" style="11" customWidth="1"/>
    <col min="2819" max="2819" width="10" style="11" customWidth="1"/>
    <col min="2820" max="2820" width="16.44140625" style="11" customWidth="1"/>
    <col min="2821" max="3073" width="11.44140625" style="11"/>
    <col min="3074" max="3074" width="32.109375" style="11" customWidth="1"/>
    <col min="3075" max="3075" width="10" style="11" customWidth="1"/>
    <col min="3076" max="3076" width="16.44140625" style="11" customWidth="1"/>
    <col min="3077" max="3329" width="11.44140625" style="11"/>
    <col min="3330" max="3330" width="32.109375" style="11" customWidth="1"/>
    <col min="3331" max="3331" width="10" style="11" customWidth="1"/>
    <col min="3332" max="3332" width="16.44140625" style="11" customWidth="1"/>
    <col min="3333" max="3585" width="11.44140625" style="11"/>
    <col min="3586" max="3586" width="32.109375" style="11" customWidth="1"/>
    <col min="3587" max="3587" width="10" style="11" customWidth="1"/>
    <col min="3588" max="3588" width="16.44140625" style="11" customWidth="1"/>
    <col min="3589" max="3841" width="11.44140625" style="11"/>
    <col min="3842" max="3842" width="32.109375" style="11" customWidth="1"/>
    <col min="3843" max="3843" width="10" style="11" customWidth="1"/>
    <col min="3844" max="3844" width="16.44140625" style="11" customWidth="1"/>
    <col min="3845" max="4097" width="11.44140625" style="11"/>
    <col min="4098" max="4098" width="32.109375" style="11" customWidth="1"/>
    <col min="4099" max="4099" width="10" style="11" customWidth="1"/>
    <col min="4100" max="4100" width="16.44140625" style="11" customWidth="1"/>
    <col min="4101" max="4353" width="11.44140625" style="11"/>
    <col min="4354" max="4354" width="32.109375" style="11" customWidth="1"/>
    <col min="4355" max="4355" width="10" style="11" customWidth="1"/>
    <col min="4356" max="4356" width="16.44140625" style="11" customWidth="1"/>
    <col min="4357" max="4609" width="11.44140625" style="11"/>
    <col min="4610" max="4610" width="32.109375" style="11" customWidth="1"/>
    <col min="4611" max="4611" width="10" style="11" customWidth="1"/>
    <col min="4612" max="4612" width="16.44140625" style="11" customWidth="1"/>
    <col min="4613" max="4865" width="11.44140625" style="11"/>
    <col min="4866" max="4866" width="32.109375" style="11" customWidth="1"/>
    <col min="4867" max="4867" width="10" style="11" customWidth="1"/>
    <col min="4868" max="4868" width="16.44140625" style="11" customWidth="1"/>
    <col min="4869" max="5121" width="11.44140625" style="11"/>
    <col min="5122" max="5122" width="32.109375" style="11" customWidth="1"/>
    <col min="5123" max="5123" width="10" style="11" customWidth="1"/>
    <col min="5124" max="5124" width="16.44140625" style="11" customWidth="1"/>
    <col min="5125" max="5377" width="11.44140625" style="11"/>
    <col min="5378" max="5378" width="32.109375" style="11" customWidth="1"/>
    <col min="5379" max="5379" width="10" style="11" customWidth="1"/>
    <col min="5380" max="5380" width="16.44140625" style="11" customWidth="1"/>
    <col min="5381" max="5633" width="11.44140625" style="11"/>
    <col min="5634" max="5634" width="32.109375" style="11" customWidth="1"/>
    <col min="5635" max="5635" width="10" style="11" customWidth="1"/>
    <col min="5636" max="5636" width="16.44140625" style="11" customWidth="1"/>
    <col min="5637" max="5889" width="11.44140625" style="11"/>
    <col min="5890" max="5890" width="32.109375" style="11" customWidth="1"/>
    <col min="5891" max="5891" width="10" style="11" customWidth="1"/>
    <col min="5892" max="5892" width="16.44140625" style="11" customWidth="1"/>
    <col min="5893" max="6145" width="11.44140625" style="11"/>
    <col min="6146" max="6146" width="32.109375" style="11" customWidth="1"/>
    <col min="6147" max="6147" width="10" style="11" customWidth="1"/>
    <col min="6148" max="6148" width="16.44140625" style="11" customWidth="1"/>
    <col min="6149" max="6401" width="11.44140625" style="11"/>
    <col min="6402" max="6402" width="32.109375" style="11" customWidth="1"/>
    <col min="6403" max="6403" width="10" style="11" customWidth="1"/>
    <col min="6404" max="6404" width="16.44140625" style="11" customWidth="1"/>
    <col min="6405" max="6657" width="11.44140625" style="11"/>
    <col min="6658" max="6658" width="32.109375" style="11" customWidth="1"/>
    <col min="6659" max="6659" width="10" style="11" customWidth="1"/>
    <col min="6660" max="6660" width="16.44140625" style="11" customWidth="1"/>
    <col min="6661" max="6913" width="11.44140625" style="11"/>
    <col min="6914" max="6914" width="32.109375" style="11" customWidth="1"/>
    <col min="6915" max="6915" width="10" style="11" customWidth="1"/>
    <col min="6916" max="6916" width="16.44140625" style="11" customWidth="1"/>
    <col min="6917" max="7169" width="11.44140625" style="11"/>
    <col min="7170" max="7170" width="32.109375" style="11" customWidth="1"/>
    <col min="7171" max="7171" width="10" style="11" customWidth="1"/>
    <col min="7172" max="7172" width="16.44140625" style="11" customWidth="1"/>
    <col min="7173" max="7425" width="11.44140625" style="11"/>
    <col min="7426" max="7426" width="32.109375" style="11" customWidth="1"/>
    <col min="7427" max="7427" width="10" style="11" customWidth="1"/>
    <col min="7428" max="7428" width="16.44140625" style="11" customWidth="1"/>
    <col min="7429" max="7681" width="11.44140625" style="11"/>
    <col min="7682" max="7682" width="32.109375" style="11" customWidth="1"/>
    <col min="7683" max="7683" width="10" style="11" customWidth="1"/>
    <col min="7684" max="7684" width="16.44140625" style="11" customWidth="1"/>
    <col min="7685" max="7937" width="11.44140625" style="11"/>
    <col min="7938" max="7938" width="32.109375" style="11" customWidth="1"/>
    <col min="7939" max="7939" width="10" style="11" customWidth="1"/>
    <col min="7940" max="7940" width="16.44140625" style="11" customWidth="1"/>
    <col min="7941" max="8193" width="11.44140625" style="11"/>
    <col min="8194" max="8194" width="32.109375" style="11" customWidth="1"/>
    <col min="8195" max="8195" width="10" style="11" customWidth="1"/>
    <col min="8196" max="8196" width="16.44140625" style="11" customWidth="1"/>
    <col min="8197" max="8449" width="11.44140625" style="11"/>
    <col min="8450" max="8450" width="32.109375" style="11" customWidth="1"/>
    <col min="8451" max="8451" width="10" style="11" customWidth="1"/>
    <col min="8452" max="8452" width="16.44140625" style="11" customWidth="1"/>
    <col min="8453" max="8705" width="11.44140625" style="11"/>
    <col min="8706" max="8706" width="32.109375" style="11" customWidth="1"/>
    <col min="8707" max="8707" width="10" style="11" customWidth="1"/>
    <col min="8708" max="8708" width="16.44140625" style="11" customWidth="1"/>
    <col min="8709" max="8961" width="11.44140625" style="11"/>
    <col min="8962" max="8962" width="32.109375" style="11" customWidth="1"/>
    <col min="8963" max="8963" width="10" style="11" customWidth="1"/>
    <col min="8964" max="8964" width="16.44140625" style="11" customWidth="1"/>
    <col min="8965" max="9217" width="11.44140625" style="11"/>
    <col min="9218" max="9218" width="32.109375" style="11" customWidth="1"/>
    <col min="9219" max="9219" width="10" style="11" customWidth="1"/>
    <col min="9220" max="9220" width="16.44140625" style="11" customWidth="1"/>
    <col min="9221" max="9473" width="11.44140625" style="11"/>
    <col min="9474" max="9474" width="32.109375" style="11" customWidth="1"/>
    <col min="9475" max="9475" width="10" style="11" customWidth="1"/>
    <col min="9476" max="9476" width="16.44140625" style="11" customWidth="1"/>
    <col min="9477" max="9729" width="11.44140625" style="11"/>
    <col min="9730" max="9730" width="32.109375" style="11" customWidth="1"/>
    <col min="9731" max="9731" width="10" style="11" customWidth="1"/>
    <col min="9732" max="9732" width="16.44140625" style="11" customWidth="1"/>
    <col min="9733" max="9985" width="11.44140625" style="11"/>
    <col min="9986" max="9986" width="32.109375" style="11" customWidth="1"/>
    <col min="9987" max="9987" width="10" style="11" customWidth="1"/>
    <col min="9988" max="9988" width="16.44140625" style="11" customWidth="1"/>
    <col min="9989" max="10241" width="11.44140625" style="11"/>
    <col min="10242" max="10242" width="32.109375" style="11" customWidth="1"/>
    <col min="10243" max="10243" width="10" style="11" customWidth="1"/>
    <col min="10244" max="10244" width="16.44140625" style="11" customWidth="1"/>
    <col min="10245" max="10497" width="11.44140625" style="11"/>
    <col min="10498" max="10498" width="32.109375" style="11" customWidth="1"/>
    <col min="10499" max="10499" width="10" style="11" customWidth="1"/>
    <col min="10500" max="10500" width="16.44140625" style="11" customWidth="1"/>
    <col min="10501" max="10753" width="11.44140625" style="11"/>
    <col min="10754" max="10754" width="32.109375" style="11" customWidth="1"/>
    <col min="10755" max="10755" width="10" style="11" customWidth="1"/>
    <col min="10756" max="10756" width="16.44140625" style="11" customWidth="1"/>
    <col min="10757" max="11009" width="11.44140625" style="11"/>
    <col min="11010" max="11010" width="32.109375" style="11" customWidth="1"/>
    <col min="11011" max="11011" width="10" style="11" customWidth="1"/>
    <col min="11012" max="11012" width="16.44140625" style="11" customWidth="1"/>
    <col min="11013" max="11265" width="11.44140625" style="11"/>
    <col min="11266" max="11266" width="32.109375" style="11" customWidth="1"/>
    <col min="11267" max="11267" width="10" style="11" customWidth="1"/>
    <col min="11268" max="11268" width="16.44140625" style="11" customWidth="1"/>
    <col min="11269" max="11521" width="11.44140625" style="11"/>
    <col min="11522" max="11522" width="32.109375" style="11" customWidth="1"/>
    <col min="11523" max="11523" width="10" style="11" customWidth="1"/>
    <col min="11524" max="11524" width="16.44140625" style="11" customWidth="1"/>
    <col min="11525" max="11777" width="11.44140625" style="11"/>
    <col min="11778" max="11778" width="32.109375" style="11" customWidth="1"/>
    <col min="11779" max="11779" width="10" style="11" customWidth="1"/>
    <col min="11780" max="11780" width="16.44140625" style="11" customWidth="1"/>
    <col min="11781" max="12033" width="11.44140625" style="11"/>
    <col min="12034" max="12034" width="32.109375" style="11" customWidth="1"/>
    <col min="12035" max="12035" width="10" style="11" customWidth="1"/>
    <col min="12036" max="12036" width="16.44140625" style="11" customWidth="1"/>
    <col min="12037" max="12289" width="11.44140625" style="11"/>
    <col min="12290" max="12290" width="32.109375" style="11" customWidth="1"/>
    <col min="12291" max="12291" width="10" style="11" customWidth="1"/>
    <col min="12292" max="12292" width="16.44140625" style="11" customWidth="1"/>
    <col min="12293" max="12545" width="11.44140625" style="11"/>
    <col min="12546" max="12546" width="32.109375" style="11" customWidth="1"/>
    <col min="12547" max="12547" width="10" style="11" customWidth="1"/>
    <col min="12548" max="12548" width="16.44140625" style="11" customWidth="1"/>
    <col min="12549" max="12801" width="11.44140625" style="11"/>
    <col min="12802" max="12802" width="32.109375" style="11" customWidth="1"/>
    <col min="12803" max="12803" width="10" style="11" customWidth="1"/>
    <col min="12804" max="12804" width="16.44140625" style="11" customWidth="1"/>
    <col min="12805" max="13057" width="11.44140625" style="11"/>
    <col min="13058" max="13058" width="32.109375" style="11" customWidth="1"/>
    <col min="13059" max="13059" width="10" style="11" customWidth="1"/>
    <col min="13060" max="13060" width="16.44140625" style="11" customWidth="1"/>
    <col min="13061" max="13313" width="11.44140625" style="11"/>
    <col min="13314" max="13314" width="32.109375" style="11" customWidth="1"/>
    <col min="13315" max="13315" width="10" style="11" customWidth="1"/>
    <col min="13316" max="13316" width="16.44140625" style="11" customWidth="1"/>
    <col min="13317" max="13569" width="11.44140625" style="11"/>
    <col min="13570" max="13570" width="32.109375" style="11" customWidth="1"/>
    <col min="13571" max="13571" width="10" style="11" customWidth="1"/>
    <col min="13572" max="13572" width="16.44140625" style="11" customWidth="1"/>
    <col min="13573" max="13825" width="11.44140625" style="11"/>
    <col min="13826" max="13826" width="32.109375" style="11" customWidth="1"/>
    <col min="13827" max="13827" width="10" style="11" customWidth="1"/>
    <col min="13828" max="13828" width="16.44140625" style="11" customWidth="1"/>
    <col min="13829" max="14081" width="11.44140625" style="11"/>
    <col min="14082" max="14082" width="32.109375" style="11" customWidth="1"/>
    <col min="14083" max="14083" width="10" style="11" customWidth="1"/>
    <col min="14084" max="14084" width="16.44140625" style="11" customWidth="1"/>
    <col min="14085" max="14337" width="11.44140625" style="11"/>
    <col min="14338" max="14338" width="32.109375" style="11" customWidth="1"/>
    <col min="14339" max="14339" width="10" style="11" customWidth="1"/>
    <col min="14340" max="14340" width="16.44140625" style="11" customWidth="1"/>
    <col min="14341" max="14593" width="11.44140625" style="11"/>
    <col min="14594" max="14594" width="32.109375" style="11" customWidth="1"/>
    <col min="14595" max="14595" width="10" style="11" customWidth="1"/>
    <col min="14596" max="14596" width="16.44140625" style="11" customWidth="1"/>
    <col min="14597" max="14849" width="11.44140625" style="11"/>
    <col min="14850" max="14850" width="32.109375" style="11" customWidth="1"/>
    <col min="14851" max="14851" width="10" style="11" customWidth="1"/>
    <col min="14852" max="14852" width="16.44140625" style="11" customWidth="1"/>
    <col min="14853" max="15105" width="11.44140625" style="11"/>
    <col min="15106" max="15106" width="32.109375" style="11" customWidth="1"/>
    <col min="15107" max="15107" width="10" style="11" customWidth="1"/>
    <col min="15108" max="15108" width="16.44140625" style="11" customWidth="1"/>
    <col min="15109" max="15361" width="11.44140625" style="11"/>
    <col min="15362" max="15362" width="32.109375" style="11" customWidth="1"/>
    <col min="15363" max="15363" width="10" style="11" customWidth="1"/>
    <col min="15364" max="15364" width="16.44140625" style="11" customWidth="1"/>
    <col min="15365" max="15617" width="11.44140625" style="11"/>
    <col min="15618" max="15618" width="32.109375" style="11" customWidth="1"/>
    <col min="15619" max="15619" width="10" style="11" customWidth="1"/>
    <col min="15620" max="15620" width="16.44140625" style="11" customWidth="1"/>
    <col min="15621" max="15873" width="11.44140625" style="11"/>
    <col min="15874" max="15874" width="32.109375" style="11" customWidth="1"/>
    <col min="15875" max="15875" width="10" style="11" customWidth="1"/>
    <col min="15876" max="15876" width="16.44140625" style="11" customWidth="1"/>
    <col min="15877" max="16129" width="11.44140625" style="11"/>
    <col min="16130" max="16130" width="32.109375" style="11" customWidth="1"/>
    <col min="16131" max="16131" width="10" style="11" customWidth="1"/>
    <col min="16132" max="16132" width="16.44140625" style="11" customWidth="1"/>
    <col min="16133" max="16384" width="11.44140625" style="11"/>
  </cols>
  <sheetData>
    <row r="1" spans="1:4">
      <c r="B1" s="11" t="s">
        <v>279</v>
      </c>
    </row>
    <row r="3" spans="1:4">
      <c r="A3" s="11" t="s">
        <v>314</v>
      </c>
      <c r="B3" s="11" t="s">
        <v>280</v>
      </c>
      <c r="C3" s="11" t="s">
        <v>315</v>
      </c>
      <c r="D3" s="11" t="s">
        <v>281</v>
      </c>
    </row>
    <row r="4" spans="1:4" ht="14.4">
      <c r="A4" s="11">
        <v>1</v>
      </c>
      <c r="B4" s="12" t="s">
        <v>272</v>
      </c>
      <c r="C4" s="13">
        <v>450</v>
      </c>
    </row>
    <row r="5" spans="1:4" ht="14.4">
      <c r="A5" s="11">
        <v>2</v>
      </c>
      <c r="B5" s="12" t="s">
        <v>273</v>
      </c>
      <c r="C5" s="13">
        <v>450</v>
      </c>
      <c r="D5" s="11" t="s">
        <v>104</v>
      </c>
    </row>
    <row r="6" spans="1:4" ht="14.4">
      <c r="A6" s="11">
        <v>3</v>
      </c>
      <c r="B6" s="12" t="s">
        <v>282</v>
      </c>
      <c r="C6" s="13">
        <v>450</v>
      </c>
      <c r="D6" s="11" t="s">
        <v>83</v>
      </c>
    </row>
    <row r="7" spans="1:4" ht="14.4">
      <c r="A7" s="11">
        <v>4</v>
      </c>
      <c r="B7" s="12" t="s">
        <v>283</v>
      </c>
      <c r="C7" s="13">
        <v>450</v>
      </c>
      <c r="D7" s="11" t="s">
        <v>93</v>
      </c>
    </row>
    <row r="8" spans="1:4" ht="14.4">
      <c r="A8" s="11">
        <v>5</v>
      </c>
      <c r="B8" s="12" t="s">
        <v>284</v>
      </c>
      <c r="C8" s="13">
        <v>450</v>
      </c>
      <c r="D8" s="11" t="s">
        <v>285</v>
      </c>
    </row>
    <row r="9" spans="1:4" ht="14.4">
      <c r="A9" s="11">
        <v>6</v>
      </c>
      <c r="B9" s="12" t="s">
        <v>275</v>
      </c>
      <c r="C9" s="13"/>
      <c r="D9" s="11" t="s">
        <v>286</v>
      </c>
    </row>
    <row r="10" spans="1:4" ht="14.4">
      <c r="A10" s="11">
        <v>7</v>
      </c>
      <c r="B10" s="12" t="s">
        <v>277</v>
      </c>
      <c r="C10" s="13"/>
      <c r="D10" s="11" t="s">
        <v>75</v>
      </c>
    </row>
    <row r="11" spans="1:4" ht="14.4">
      <c r="A11" s="11">
        <v>8</v>
      </c>
      <c r="B11" s="16" t="s">
        <v>287</v>
      </c>
      <c r="C11" s="13">
        <v>32</v>
      </c>
      <c r="D11" s="11" t="s">
        <v>288</v>
      </c>
    </row>
    <row r="12" spans="1:4" ht="14.4">
      <c r="A12" s="11">
        <v>9</v>
      </c>
      <c r="B12" s="12" t="s">
        <v>289</v>
      </c>
      <c r="C12" s="13"/>
      <c r="D12" s="11" t="s">
        <v>290</v>
      </c>
    </row>
    <row r="13" spans="1:4" ht="14.4">
      <c r="A13" s="11">
        <v>10</v>
      </c>
      <c r="B13" s="12" t="s">
        <v>291</v>
      </c>
      <c r="C13" s="13"/>
      <c r="D13" s="11" t="s">
        <v>292</v>
      </c>
    </row>
    <row r="14" spans="1:4" ht="14.4">
      <c r="A14" s="11">
        <v>11</v>
      </c>
      <c r="B14" s="16" t="s">
        <v>276</v>
      </c>
      <c r="C14" s="13">
        <v>30</v>
      </c>
      <c r="D14" s="14" t="s">
        <v>293</v>
      </c>
    </row>
    <row r="15" spans="1:4" ht="14.4">
      <c r="A15" s="11">
        <v>12</v>
      </c>
      <c r="B15" s="12" t="s">
        <v>294</v>
      </c>
      <c r="C15" s="13"/>
      <c r="D15" s="11" t="s">
        <v>295</v>
      </c>
    </row>
    <row r="16" spans="1:4" ht="14.4">
      <c r="A16" s="11">
        <v>13</v>
      </c>
      <c r="B16" s="17" t="s">
        <v>268</v>
      </c>
      <c r="C16" s="13">
        <v>460</v>
      </c>
      <c r="D16" s="11" t="s">
        <v>296</v>
      </c>
    </row>
    <row r="17" spans="1:4" ht="14.4">
      <c r="A17" s="11">
        <v>14</v>
      </c>
      <c r="B17" s="12" t="s">
        <v>6</v>
      </c>
      <c r="C17" s="13"/>
      <c r="D17" s="11" t="s">
        <v>297</v>
      </c>
    </row>
    <row r="18" spans="1:4" ht="14.4">
      <c r="A18" s="11">
        <v>15</v>
      </c>
      <c r="B18" s="12" t="s">
        <v>7</v>
      </c>
      <c r="C18" s="13"/>
      <c r="D18" s="11" t="s">
        <v>298</v>
      </c>
    </row>
    <row r="19" spans="1:4" ht="14.4">
      <c r="A19" s="11">
        <v>16</v>
      </c>
      <c r="B19" s="12" t="s">
        <v>274</v>
      </c>
      <c r="C19" s="13"/>
      <c r="D19" s="11" t="s">
        <v>299</v>
      </c>
    </row>
    <row r="20" spans="1:4" ht="14.4">
      <c r="A20" s="11">
        <v>17</v>
      </c>
      <c r="B20" s="12" t="s">
        <v>300</v>
      </c>
      <c r="C20" s="13"/>
      <c r="D20" s="11" t="s">
        <v>301</v>
      </c>
    </row>
    <row r="21" spans="1:4" ht="14.4">
      <c r="A21" s="11">
        <v>18</v>
      </c>
      <c r="B21" s="12" t="s">
        <v>302</v>
      </c>
      <c r="C21" s="13"/>
      <c r="D21" s="11" t="s">
        <v>303</v>
      </c>
    </row>
    <row r="22" spans="1:4" ht="14.4">
      <c r="A22" s="11">
        <v>19</v>
      </c>
      <c r="B22" s="12" t="s">
        <v>8</v>
      </c>
      <c r="C22" s="13"/>
      <c r="D22" s="11" t="s">
        <v>304</v>
      </c>
    </row>
    <row r="23" spans="1:4" ht="14.4">
      <c r="A23" s="11">
        <v>20</v>
      </c>
      <c r="B23" s="12" t="s">
        <v>305</v>
      </c>
      <c r="C23" s="13"/>
      <c r="D23" s="11" t="s">
        <v>306</v>
      </c>
    </row>
    <row r="24" spans="1:4" ht="14.4">
      <c r="A24" s="11">
        <v>21</v>
      </c>
      <c r="B24" s="12" t="s">
        <v>271</v>
      </c>
      <c r="C24" s="13">
        <v>381</v>
      </c>
      <c r="D24" s="11" t="s">
        <v>307</v>
      </c>
    </row>
    <row r="25" spans="1:4" ht="14.4">
      <c r="A25" s="11">
        <v>22</v>
      </c>
      <c r="B25" s="12" t="s">
        <v>308</v>
      </c>
      <c r="C25" s="13">
        <v>381</v>
      </c>
      <c r="D25" s="11" t="s">
        <v>309</v>
      </c>
    </row>
    <row r="26" spans="1:4" ht="14.4">
      <c r="A26" s="11">
        <v>23</v>
      </c>
      <c r="B26" s="12" t="s">
        <v>269</v>
      </c>
      <c r="C26" s="13">
        <v>450</v>
      </c>
      <c r="D26" s="14" t="s">
        <v>310</v>
      </c>
    </row>
    <row r="27" spans="1:4" ht="14.4">
      <c r="A27" s="11">
        <v>24</v>
      </c>
      <c r="B27" s="12" t="s">
        <v>270</v>
      </c>
      <c r="C27" s="13">
        <v>450</v>
      </c>
      <c r="D27" s="11" t="s">
        <v>311</v>
      </c>
    </row>
    <row r="28" spans="1:4" ht="14.4">
      <c r="A28" s="11">
        <v>25</v>
      </c>
      <c r="B28" s="12" t="s">
        <v>312</v>
      </c>
      <c r="C28" s="13">
        <v>450</v>
      </c>
      <c r="D28" s="11" t="s">
        <v>278</v>
      </c>
    </row>
    <row r="29" spans="1:4" ht="14.4">
      <c r="A29" s="11">
        <v>26</v>
      </c>
      <c r="B29" s="18" t="s">
        <v>313</v>
      </c>
      <c r="C29" s="13"/>
    </row>
    <row r="30" spans="1:4">
      <c r="A30" s="11">
        <v>27</v>
      </c>
      <c r="B30" s="12"/>
      <c r="C30" s="12"/>
    </row>
    <row r="31" spans="1:4" ht="14.4">
      <c r="C31" s="15"/>
    </row>
  </sheetData>
  <pageMargins left="0.78740157499999996" right="0.78740157499999996" top="0.984251969" bottom="0.984251969" header="0.4921259845" footer="0.4921259845"/>
  <pageSetup paperSize="9" orientation="portrait"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00B050"/>
  </sheetPr>
  <dimension ref="A1:B13"/>
  <sheetViews>
    <sheetView workbookViewId="0">
      <selection activeCell="A2" sqref="A2:A13"/>
    </sheetView>
  </sheetViews>
  <sheetFormatPr baseColWidth="10" defaultRowHeight="14.4"/>
  <cols>
    <col min="1" max="1" width="20.109375" customWidth="1"/>
  </cols>
  <sheetData>
    <row r="1" spans="1:2">
      <c r="A1" t="s">
        <v>10</v>
      </c>
      <c r="B1" t="s">
        <v>11</v>
      </c>
    </row>
    <row r="2" spans="1:2">
      <c r="A2" s="21" t="s">
        <v>324</v>
      </c>
      <c r="B2" t="s">
        <v>16</v>
      </c>
    </row>
    <row r="3" spans="1:2">
      <c r="A3" s="21" t="s">
        <v>27</v>
      </c>
      <c r="B3" t="s">
        <v>28</v>
      </c>
    </row>
    <row r="4" spans="1:2">
      <c r="A4" s="21" t="s">
        <v>39</v>
      </c>
      <c r="B4" t="s">
        <v>40</v>
      </c>
    </row>
    <row r="5" spans="1:2">
      <c r="A5" s="21" t="s">
        <v>325</v>
      </c>
      <c r="B5" t="s">
        <v>51</v>
      </c>
    </row>
    <row r="6" spans="1:2">
      <c r="A6" s="21" t="s">
        <v>326</v>
      </c>
      <c r="B6" t="s">
        <v>63</v>
      </c>
    </row>
    <row r="7" spans="1:2">
      <c r="A7" s="21" t="s">
        <v>327</v>
      </c>
      <c r="B7" t="s">
        <v>72</v>
      </c>
    </row>
    <row r="8" spans="1:2">
      <c r="A8" s="21" t="s">
        <v>328</v>
      </c>
      <c r="B8" t="s">
        <v>80</v>
      </c>
    </row>
    <row r="9" spans="1:2">
      <c r="A9" s="21" t="s">
        <v>329</v>
      </c>
      <c r="B9" t="s">
        <v>85</v>
      </c>
    </row>
    <row r="10" spans="1:2">
      <c r="A10" s="21" t="s">
        <v>90</v>
      </c>
      <c r="B10" t="s">
        <v>91</v>
      </c>
    </row>
    <row r="11" spans="1:2">
      <c r="A11" s="21" t="s">
        <v>330</v>
      </c>
      <c r="B11" t="s">
        <v>96</v>
      </c>
    </row>
    <row r="12" spans="1:2">
      <c r="A12" s="21" t="s">
        <v>331</v>
      </c>
      <c r="B12" t="s">
        <v>101</v>
      </c>
    </row>
    <row r="13" spans="1:2">
      <c r="A13" s="21" t="s">
        <v>332</v>
      </c>
      <c r="B13" t="s">
        <v>107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16"/>
  <sheetViews>
    <sheetView topLeftCell="F1" workbookViewId="0">
      <selection activeCell="M2" sqref="M2:M3"/>
    </sheetView>
  </sheetViews>
  <sheetFormatPr baseColWidth="10" defaultRowHeight="14.4"/>
  <cols>
    <col min="1" max="1" width="16.5546875" customWidth="1"/>
    <col min="2" max="2" width="39.5546875" customWidth="1"/>
    <col min="3" max="3" width="16.88671875" customWidth="1"/>
    <col min="4" max="4" width="23.5546875" customWidth="1"/>
    <col min="5" max="5" width="23" customWidth="1"/>
    <col min="6" max="6" width="13.5546875" customWidth="1"/>
    <col min="9" max="9" width="14.109375" customWidth="1"/>
    <col min="10" max="10" width="32.88671875" customWidth="1"/>
    <col min="11" max="11" width="18.5546875" customWidth="1"/>
    <col min="12" max="12" width="30.33203125" customWidth="1"/>
    <col min="13" max="13" width="14.5546875" customWidth="1"/>
  </cols>
  <sheetData>
    <row r="1" spans="1:13">
      <c r="A1" s="21" t="s">
        <v>10</v>
      </c>
      <c r="B1" s="21" t="s">
        <v>324</v>
      </c>
      <c r="C1" s="21" t="s">
        <v>27</v>
      </c>
      <c r="D1" s="21" t="s">
        <v>39</v>
      </c>
      <c r="E1" s="21" t="s">
        <v>325</v>
      </c>
      <c r="F1" s="21" t="s">
        <v>326</v>
      </c>
      <c r="G1" s="21" t="s">
        <v>327</v>
      </c>
      <c r="H1" s="21" t="s">
        <v>328</v>
      </c>
      <c r="I1" s="21" t="s">
        <v>329</v>
      </c>
      <c r="J1" s="21" t="s">
        <v>90</v>
      </c>
      <c r="K1" s="21" t="s">
        <v>330</v>
      </c>
      <c r="L1" s="21" t="s">
        <v>331</v>
      </c>
      <c r="M1" s="21" t="s">
        <v>332</v>
      </c>
    </row>
    <row r="2" spans="1:13">
      <c r="A2" s="22" t="s">
        <v>12</v>
      </c>
      <c r="B2" t="s">
        <v>17</v>
      </c>
      <c r="C2" t="s">
        <v>333</v>
      </c>
      <c r="D2" t="s">
        <v>126</v>
      </c>
      <c r="E2" t="s">
        <v>144</v>
      </c>
      <c r="F2" t="s">
        <v>62</v>
      </c>
      <c r="G2" t="s">
        <v>71</v>
      </c>
      <c r="H2" t="s">
        <v>79</v>
      </c>
      <c r="I2" t="s">
        <v>334</v>
      </c>
      <c r="J2" t="s">
        <v>159</v>
      </c>
      <c r="K2" t="s">
        <v>95</v>
      </c>
      <c r="L2" t="s">
        <v>188</v>
      </c>
      <c r="M2" t="s">
        <v>106</v>
      </c>
    </row>
    <row r="3" spans="1:13">
      <c r="B3" t="s">
        <v>29</v>
      </c>
      <c r="C3" t="s">
        <v>97</v>
      </c>
      <c r="D3" t="s">
        <v>128</v>
      </c>
      <c r="E3" t="s">
        <v>146</v>
      </c>
      <c r="J3" t="s">
        <v>161</v>
      </c>
      <c r="L3" t="s">
        <v>190</v>
      </c>
      <c r="M3" s="6" t="s">
        <v>335</v>
      </c>
    </row>
    <row r="4" spans="1:13">
      <c r="B4" t="s">
        <v>41</v>
      </c>
      <c r="C4" t="s">
        <v>102</v>
      </c>
      <c r="D4" t="s">
        <v>130</v>
      </c>
      <c r="E4" t="s">
        <v>148</v>
      </c>
      <c r="J4" t="s">
        <v>163</v>
      </c>
      <c r="L4" s="6" t="s">
        <v>336</v>
      </c>
    </row>
    <row r="5" spans="1:13">
      <c r="B5" t="s">
        <v>52</v>
      </c>
      <c r="C5" t="s">
        <v>108</v>
      </c>
      <c r="D5" t="s">
        <v>132</v>
      </c>
      <c r="E5" t="s">
        <v>150</v>
      </c>
      <c r="J5" t="s">
        <v>165</v>
      </c>
      <c r="L5" t="s">
        <v>193</v>
      </c>
    </row>
    <row r="6" spans="1:13">
      <c r="B6" t="s">
        <v>337</v>
      </c>
      <c r="C6" t="s">
        <v>112</v>
      </c>
      <c r="D6" t="s">
        <v>134</v>
      </c>
      <c r="E6" t="s">
        <v>338</v>
      </c>
      <c r="J6" t="s">
        <v>167</v>
      </c>
      <c r="L6" t="s">
        <v>195</v>
      </c>
    </row>
    <row r="7" spans="1:13">
      <c r="B7" t="s">
        <v>73</v>
      </c>
      <c r="C7" t="s">
        <v>114</v>
      </c>
      <c r="D7" t="s">
        <v>136</v>
      </c>
      <c r="E7" t="s">
        <v>153</v>
      </c>
      <c r="J7" t="s">
        <v>169</v>
      </c>
      <c r="L7" t="s">
        <v>197</v>
      </c>
    </row>
    <row r="8" spans="1:13">
      <c r="B8" t="s">
        <v>81</v>
      </c>
      <c r="C8" t="s">
        <v>116</v>
      </c>
      <c r="D8" t="s">
        <v>138</v>
      </c>
      <c r="E8" t="s">
        <v>339</v>
      </c>
      <c r="J8" t="s">
        <v>171</v>
      </c>
      <c r="L8" t="s">
        <v>199</v>
      </c>
    </row>
    <row r="9" spans="1:13">
      <c r="B9" t="s">
        <v>86</v>
      </c>
      <c r="C9" t="s">
        <v>118</v>
      </c>
      <c r="D9" t="s">
        <v>140</v>
      </c>
      <c r="J9" t="s">
        <v>173</v>
      </c>
    </row>
    <row r="10" spans="1:13">
      <c r="B10" t="s">
        <v>340</v>
      </c>
      <c r="C10" t="s">
        <v>120</v>
      </c>
      <c r="D10" t="s">
        <v>142</v>
      </c>
      <c r="J10" t="s">
        <v>175</v>
      </c>
    </row>
    <row r="11" spans="1:13">
      <c r="C11" t="s">
        <v>122</v>
      </c>
      <c r="D11" t="s">
        <v>341</v>
      </c>
      <c r="J11" t="s">
        <v>342</v>
      </c>
    </row>
    <row r="12" spans="1:13">
      <c r="C12" t="s">
        <v>124</v>
      </c>
      <c r="J12" t="s">
        <v>178</v>
      </c>
    </row>
    <row r="13" spans="1:13">
      <c r="C13" t="s">
        <v>343</v>
      </c>
      <c r="J13" t="s">
        <v>180</v>
      </c>
    </row>
    <row r="14" spans="1:13">
      <c r="J14" t="s">
        <v>182</v>
      </c>
    </row>
    <row r="15" spans="1:13">
      <c r="J15" t="s">
        <v>184</v>
      </c>
    </row>
    <row r="16" spans="1:13">
      <c r="J16" t="s">
        <v>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00B050"/>
  </sheetPr>
  <dimension ref="A1:B68"/>
  <sheetViews>
    <sheetView workbookViewId="0">
      <selection activeCell="C11" sqref="C11"/>
    </sheetView>
  </sheetViews>
  <sheetFormatPr baseColWidth="10" defaultRowHeight="14.4"/>
  <cols>
    <col min="1" max="1" width="37.109375" bestFit="1" customWidth="1"/>
    <col min="2" max="2" width="24.109375" customWidth="1"/>
  </cols>
  <sheetData>
    <row r="1" spans="1:2">
      <c r="A1" t="s">
        <v>12</v>
      </c>
      <c r="B1" t="s">
        <v>11</v>
      </c>
    </row>
    <row r="2" spans="1:2">
      <c r="A2" t="s">
        <v>17</v>
      </c>
      <c r="B2" t="s">
        <v>18</v>
      </c>
    </row>
    <row r="3" spans="1:2">
      <c r="A3" t="s">
        <v>29</v>
      </c>
      <c r="B3" t="s">
        <v>30</v>
      </c>
    </row>
    <row r="4" spans="1:2">
      <c r="A4" t="s">
        <v>41</v>
      </c>
      <c r="B4" t="s">
        <v>42</v>
      </c>
    </row>
    <row r="5" spans="1:2">
      <c r="A5" t="s">
        <v>52</v>
      </c>
      <c r="B5" t="s">
        <v>53</v>
      </c>
    </row>
    <row r="6" spans="1:2">
      <c r="A6" t="s">
        <v>337</v>
      </c>
      <c r="B6" t="s">
        <v>64</v>
      </c>
    </row>
    <row r="7" spans="1:2">
      <c r="A7" t="s">
        <v>73</v>
      </c>
      <c r="B7" t="s">
        <v>74</v>
      </c>
    </row>
    <row r="8" spans="1:2">
      <c r="A8" t="s">
        <v>81</v>
      </c>
      <c r="B8" t="s">
        <v>82</v>
      </c>
    </row>
    <row r="9" spans="1:2">
      <c r="A9" t="s">
        <v>86</v>
      </c>
      <c r="B9" t="s">
        <v>87</v>
      </c>
    </row>
    <row r="10" spans="1:2">
      <c r="A10" t="s">
        <v>340</v>
      </c>
      <c r="B10" s="20" t="s">
        <v>347</v>
      </c>
    </row>
    <row r="11" spans="1:2">
      <c r="A11" t="s">
        <v>333</v>
      </c>
      <c r="B11" t="s">
        <v>92</v>
      </c>
    </row>
    <row r="12" spans="1:2">
      <c r="A12" t="s">
        <v>97</v>
      </c>
      <c r="B12" t="s">
        <v>98</v>
      </c>
    </row>
    <row r="13" spans="1:2">
      <c r="A13" t="s">
        <v>102</v>
      </c>
      <c r="B13" t="s">
        <v>103</v>
      </c>
    </row>
    <row r="14" spans="1:2">
      <c r="A14" t="s">
        <v>108</v>
      </c>
      <c r="B14" t="s">
        <v>109</v>
      </c>
    </row>
    <row r="15" spans="1:2">
      <c r="A15" t="s">
        <v>112</v>
      </c>
      <c r="B15" t="s">
        <v>113</v>
      </c>
    </row>
    <row r="16" spans="1:2">
      <c r="A16" t="s">
        <v>114</v>
      </c>
      <c r="B16" t="s">
        <v>115</v>
      </c>
    </row>
    <row r="17" spans="1:2">
      <c r="A17" t="s">
        <v>116</v>
      </c>
      <c r="B17" t="s">
        <v>117</v>
      </c>
    </row>
    <row r="18" spans="1:2">
      <c r="A18" t="s">
        <v>118</v>
      </c>
      <c r="B18" t="s">
        <v>119</v>
      </c>
    </row>
    <row r="19" spans="1:2">
      <c r="A19" t="s">
        <v>120</v>
      </c>
      <c r="B19" t="s">
        <v>121</v>
      </c>
    </row>
    <row r="20" spans="1:2">
      <c r="A20" t="s">
        <v>122</v>
      </c>
      <c r="B20" t="s">
        <v>123</v>
      </c>
    </row>
    <row r="21" spans="1:2">
      <c r="A21" t="s">
        <v>124</v>
      </c>
      <c r="B21" t="s">
        <v>125</v>
      </c>
    </row>
    <row r="22" spans="1:2">
      <c r="A22" t="s">
        <v>343</v>
      </c>
      <c r="B22" s="20" t="s">
        <v>348</v>
      </c>
    </row>
    <row r="23" spans="1:2">
      <c r="A23" t="s">
        <v>126</v>
      </c>
      <c r="B23" t="s">
        <v>127</v>
      </c>
    </row>
    <row r="24" spans="1:2">
      <c r="A24" t="s">
        <v>128</v>
      </c>
      <c r="B24" t="s">
        <v>129</v>
      </c>
    </row>
    <row r="25" spans="1:2">
      <c r="A25" t="s">
        <v>130</v>
      </c>
      <c r="B25" t="s">
        <v>131</v>
      </c>
    </row>
    <row r="26" spans="1:2">
      <c r="A26" t="s">
        <v>132</v>
      </c>
      <c r="B26" t="s">
        <v>133</v>
      </c>
    </row>
    <row r="27" spans="1:2">
      <c r="A27" t="s">
        <v>134</v>
      </c>
      <c r="B27" t="s">
        <v>135</v>
      </c>
    </row>
    <row r="28" spans="1:2">
      <c r="A28" t="s">
        <v>136</v>
      </c>
      <c r="B28" t="s">
        <v>137</v>
      </c>
    </row>
    <row r="29" spans="1:2">
      <c r="A29" t="s">
        <v>138</v>
      </c>
      <c r="B29" t="s">
        <v>139</v>
      </c>
    </row>
    <row r="30" spans="1:2">
      <c r="A30" t="s">
        <v>140</v>
      </c>
      <c r="B30" t="s">
        <v>141</v>
      </c>
    </row>
    <row r="31" spans="1:2">
      <c r="A31" t="s">
        <v>142</v>
      </c>
      <c r="B31" t="s">
        <v>143</v>
      </c>
    </row>
    <row r="32" spans="1:2">
      <c r="A32" t="s">
        <v>341</v>
      </c>
      <c r="B32" s="20" t="s">
        <v>350</v>
      </c>
    </row>
    <row r="33" spans="1:2">
      <c r="A33" t="s">
        <v>144</v>
      </c>
      <c r="B33" t="s">
        <v>145</v>
      </c>
    </row>
    <row r="34" spans="1:2">
      <c r="A34" t="s">
        <v>146</v>
      </c>
      <c r="B34" t="s">
        <v>147</v>
      </c>
    </row>
    <row r="35" spans="1:2">
      <c r="A35" t="s">
        <v>148</v>
      </c>
      <c r="B35" t="s">
        <v>149</v>
      </c>
    </row>
    <row r="36" spans="1:2">
      <c r="A36" t="s">
        <v>150</v>
      </c>
      <c r="B36" t="s">
        <v>151</v>
      </c>
    </row>
    <row r="37" spans="1:2">
      <c r="A37" t="s">
        <v>338</v>
      </c>
      <c r="B37" t="s">
        <v>152</v>
      </c>
    </row>
    <row r="38" spans="1:2">
      <c r="A38" t="s">
        <v>153</v>
      </c>
      <c r="B38" t="s">
        <v>154</v>
      </c>
    </row>
    <row r="39" spans="1:2">
      <c r="A39" t="s">
        <v>339</v>
      </c>
      <c r="B39" s="20" t="s">
        <v>349</v>
      </c>
    </row>
    <row r="40" spans="1:2">
      <c r="A40" t="s">
        <v>62</v>
      </c>
      <c r="B40" t="s">
        <v>155</v>
      </c>
    </row>
    <row r="41" spans="1:2">
      <c r="A41" t="s">
        <v>71</v>
      </c>
      <c r="B41" t="s">
        <v>156</v>
      </c>
    </row>
    <row r="42" spans="1:2">
      <c r="A42" t="s">
        <v>79</v>
      </c>
      <c r="B42" t="s">
        <v>157</v>
      </c>
    </row>
    <row r="43" spans="1:2">
      <c r="A43" t="s">
        <v>334</v>
      </c>
      <c r="B43" t="s">
        <v>158</v>
      </c>
    </row>
    <row r="44" spans="1:2">
      <c r="A44" t="s">
        <v>159</v>
      </c>
      <c r="B44" t="s">
        <v>160</v>
      </c>
    </row>
    <row r="45" spans="1:2">
      <c r="A45" t="s">
        <v>161</v>
      </c>
      <c r="B45" t="s">
        <v>162</v>
      </c>
    </row>
    <row r="46" spans="1:2">
      <c r="A46" t="s">
        <v>163</v>
      </c>
      <c r="B46" t="s">
        <v>164</v>
      </c>
    </row>
    <row r="47" spans="1:2">
      <c r="A47" t="s">
        <v>165</v>
      </c>
      <c r="B47" t="s">
        <v>166</v>
      </c>
    </row>
    <row r="48" spans="1:2">
      <c r="A48" t="s">
        <v>167</v>
      </c>
      <c r="B48" t="s">
        <v>168</v>
      </c>
    </row>
    <row r="49" spans="1:2">
      <c r="A49" t="s">
        <v>169</v>
      </c>
      <c r="B49" t="s">
        <v>170</v>
      </c>
    </row>
    <row r="50" spans="1:2">
      <c r="A50" t="s">
        <v>171</v>
      </c>
      <c r="B50" t="s">
        <v>172</v>
      </c>
    </row>
    <row r="51" spans="1:2">
      <c r="A51" t="s">
        <v>173</v>
      </c>
      <c r="B51" t="s">
        <v>174</v>
      </c>
    </row>
    <row r="52" spans="1:2">
      <c r="A52" t="s">
        <v>175</v>
      </c>
      <c r="B52" t="s">
        <v>176</v>
      </c>
    </row>
    <row r="53" spans="1:2">
      <c r="A53" t="s">
        <v>342</v>
      </c>
      <c r="B53" t="s">
        <v>177</v>
      </c>
    </row>
    <row r="54" spans="1:2">
      <c r="A54" t="s">
        <v>178</v>
      </c>
      <c r="B54" t="s">
        <v>179</v>
      </c>
    </row>
    <row r="55" spans="1:2">
      <c r="A55" t="s">
        <v>180</v>
      </c>
      <c r="B55" t="s">
        <v>181</v>
      </c>
    </row>
    <row r="56" spans="1:2">
      <c r="A56" t="s">
        <v>182</v>
      </c>
      <c r="B56" t="s">
        <v>183</v>
      </c>
    </row>
    <row r="57" spans="1:2">
      <c r="A57" t="s">
        <v>184</v>
      </c>
      <c r="B57" t="s">
        <v>185</v>
      </c>
    </row>
    <row r="58" spans="1:2">
      <c r="A58" t="s">
        <v>90</v>
      </c>
      <c r="B58" t="s">
        <v>186</v>
      </c>
    </row>
    <row r="59" spans="1:2">
      <c r="A59" t="s">
        <v>95</v>
      </c>
      <c r="B59" t="s">
        <v>187</v>
      </c>
    </row>
    <row r="60" spans="1:2">
      <c r="A60" t="s">
        <v>188</v>
      </c>
      <c r="B60" t="s">
        <v>189</v>
      </c>
    </row>
    <row r="61" spans="1:2">
      <c r="A61" t="s">
        <v>190</v>
      </c>
      <c r="B61" t="s">
        <v>191</v>
      </c>
    </row>
    <row r="62" spans="1:2">
      <c r="A62" s="6" t="s">
        <v>336</v>
      </c>
      <c r="B62" t="s">
        <v>192</v>
      </c>
    </row>
    <row r="63" spans="1:2">
      <c r="A63" t="s">
        <v>193</v>
      </c>
      <c r="B63" t="s">
        <v>194</v>
      </c>
    </row>
    <row r="64" spans="1:2">
      <c r="A64" t="s">
        <v>195</v>
      </c>
      <c r="B64" t="s">
        <v>196</v>
      </c>
    </row>
    <row r="65" spans="1:2">
      <c r="A65" t="s">
        <v>197</v>
      </c>
      <c r="B65" t="s">
        <v>198</v>
      </c>
    </row>
    <row r="66" spans="1:2">
      <c r="A66" t="s">
        <v>199</v>
      </c>
      <c r="B66" t="s">
        <v>200</v>
      </c>
    </row>
    <row r="67" spans="1:2">
      <c r="A67" t="s">
        <v>106</v>
      </c>
      <c r="B67" t="s">
        <v>201</v>
      </c>
    </row>
    <row r="68" spans="1:2">
      <c r="A68" s="6" t="s">
        <v>335</v>
      </c>
      <c r="B68"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rgb="FF00B050"/>
  </sheetPr>
  <dimension ref="A1:B6"/>
  <sheetViews>
    <sheetView workbookViewId="0">
      <selection activeCell="A3" sqref="A3"/>
    </sheetView>
  </sheetViews>
  <sheetFormatPr baseColWidth="10" defaultRowHeight="14.4"/>
  <sheetData>
    <row r="1" spans="1:2">
      <c r="A1" t="s">
        <v>14</v>
      </c>
      <c r="B1" t="s">
        <v>11</v>
      </c>
    </row>
    <row r="2" spans="1:2">
      <c r="A2" t="s">
        <v>21</v>
      </c>
      <c r="B2" t="s">
        <v>22</v>
      </c>
    </row>
    <row r="3" spans="1:2">
      <c r="A3" t="s">
        <v>33</v>
      </c>
      <c r="B3" t="s">
        <v>34</v>
      </c>
    </row>
    <row r="4" spans="1:2">
      <c r="A4" t="s">
        <v>45</v>
      </c>
      <c r="B4" t="s">
        <v>46</v>
      </c>
    </row>
    <row r="5" spans="1:2">
      <c r="A5" t="s">
        <v>56</v>
      </c>
      <c r="B5" t="s">
        <v>57</v>
      </c>
    </row>
    <row r="6" spans="1:2">
      <c r="A6" t="s">
        <v>67</v>
      </c>
      <c r="B6" t="s">
        <v>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rgb="FF00B050"/>
  </sheetPr>
  <dimension ref="A1:B13"/>
  <sheetViews>
    <sheetView workbookViewId="0">
      <selection activeCell="A3" sqref="A3"/>
    </sheetView>
  </sheetViews>
  <sheetFormatPr baseColWidth="10" defaultRowHeight="14.4"/>
  <sheetData>
    <row r="1" spans="1:2">
      <c r="A1" t="s">
        <v>13</v>
      </c>
      <c r="B1" t="s">
        <v>11</v>
      </c>
    </row>
    <row r="2" spans="1:2">
      <c r="A2" t="s">
        <v>19</v>
      </c>
      <c r="B2" t="s">
        <v>20</v>
      </c>
    </row>
    <row r="3" spans="1:2">
      <c r="A3" t="s">
        <v>31</v>
      </c>
      <c r="B3" t="s">
        <v>32</v>
      </c>
    </row>
    <row r="4" spans="1:2">
      <c r="A4" t="s">
        <v>43</v>
      </c>
      <c r="B4" t="s">
        <v>44</v>
      </c>
    </row>
    <row r="5" spans="1:2">
      <c r="A5" t="s">
        <v>54</v>
      </c>
      <c r="B5" t="s">
        <v>55</v>
      </c>
    </row>
    <row r="6" spans="1:2">
      <c r="A6" t="s">
        <v>65</v>
      </c>
      <c r="B6" t="s">
        <v>66</v>
      </c>
    </row>
    <row r="7" spans="1:2">
      <c r="A7" t="s">
        <v>75</v>
      </c>
      <c r="B7" t="s">
        <v>76</v>
      </c>
    </row>
    <row r="8" spans="1:2">
      <c r="A8" t="s">
        <v>83</v>
      </c>
      <c r="B8" t="s">
        <v>84</v>
      </c>
    </row>
    <row r="9" spans="1:2">
      <c r="A9" t="s">
        <v>88</v>
      </c>
      <c r="B9" t="s">
        <v>89</v>
      </c>
    </row>
    <row r="10" spans="1:2">
      <c r="A10" t="s">
        <v>93</v>
      </c>
      <c r="B10" t="s">
        <v>94</v>
      </c>
    </row>
    <row r="11" spans="1:2">
      <c r="A11" t="s">
        <v>99</v>
      </c>
      <c r="B11" t="s">
        <v>100</v>
      </c>
    </row>
    <row r="12" spans="1:2">
      <c r="A12" t="s">
        <v>104</v>
      </c>
      <c r="B12" t="s">
        <v>105</v>
      </c>
    </row>
    <row r="13" spans="1:2">
      <c r="A13" t="s">
        <v>110</v>
      </c>
      <c r="B13" t="s">
        <v>111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rgb="FF00B050"/>
  </sheetPr>
  <dimension ref="A1:B4"/>
  <sheetViews>
    <sheetView workbookViewId="0">
      <selection activeCell="A3" sqref="A3"/>
    </sheetView>
  </sheetViews>
  <sheetFormatPr baseColWidth="10" defaultRowHeight="14.4"/>
  <cols>
    <col min="1" max="1" width="11.88671875" bestFit="1" customWidth="1"/>
    <col min="2" max="2" width="28.44140625" customWidth="1"/>
  </cols>
  <sheetData>
    <row r="1" spans="1:2">
      <c r="A1" t="s">
        <v>24</v>
      </c>
      <c r="B1" t="s">
        <v>23</v>
      </c>
    </row>
    <row r="2" spans="1:2">
      <c r="A2" t="s">
        <v>36</v>
      </c>
      <c r="B2" s="10" t="s">
        <v>35</v>
      </c>
    </row>
    <row r="3" spans="1:2">
      <c r="A3" t="s">
        <v>48</v>
      </c>
      <c r="B3" s="10" t="s">
        <v>47</v>
      </c>
    </row>
    <row r="4" spans="1:2">
      <c r="A4" t="s">
        <v>59</v>
      </c>
      <c r="B4" s="10" t="s">
        <v>58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00B050"/>
  </sheetPr>
  <dimension ref="A1:B7"/>
  <sheetViews>
    <sheetView workbookViewId="0">
      <selection activeCell="A3" sqref="A3"/>
    </sheetView>
  </sheetViews>
  <sheetFormatPr baseColWidth="10" defaultRowHeight="14.4"/>
  <sheetData>
    <row r="1" spans="1:2">
      <c r="A1" t="s">
        <v>15</v>
      </c>
      <c r="B1" t="s">
        <v>11</v>
      </c>
    </row>
    <row r="2" spans="1:2">
      <c r="A2" t="s">
        <v>25</v>
      </c>
      <c r="B2" t="s">
        <v>26</v>
      </c>
    </row>
    <row r="3" spans="1:2">
      <c r="A3" t="s">
        <v>37</v>
      </c>
      <c r="B3" t="s">
        <v>38</v>
      </c>
    </row>
    <row r="4" spans="1:2">
      <c r="A4" t="s">
        <v>49</v>
      </c>
      <c r="B4" t="s">
        <v>50</v>
      </c>
    </row>
    <row r="5" spans="1:2">
      <c r="A5" t="s">
        <v>60</v>
      </c>
      <c r="B5" t="s">
        <v>61</v>
      </c>
    </row>
    <row r="6" spans="1:2">
      <c r="A6" t="s">
        <v>69</v>
      </c>
      <c r="B6" t="s">
        <v>70</v>
      </c>
    </row>
    <row r="7" spans="1:2">
      <c r="A7" t="s">
        <v>77</v>
      </c>
      <c r="B7"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40</vt:i4>
      </vt:variant>
    </vt:vector>
  </HeadingPairs>
  <TitlesOfParts>
    <vt:vector size="53" baseType="lpstr">
      <vt:lpstr>Scénario pédagogique</vt:lpstr>
      <vt:lpstr>base de données budget</vt:lpstr>
      <vt:lpstr>Thèmes</vt:lpstr>
      <vt:lpstr>th_ssth</vt:lpstr>
      <vt:lpstr>Sous-Thèmes</vt:lpstr>
      <vt:lpstr>Type-formation</vt:lpstr>
      <vt:lpstr>financeur</vt:lpstr>
      <vt:lpstr>Modalités</vt:lpstr>
      <vt:lpstr>Ch.Visibilité</vt:lpstr>
      <vt:lpstr>axe1</vt:lpstr>
      <vt:lpstr>axe5</vt:lpstr>
      <vt:lpstr>axe3</vt:lpstr>
      <vt:lpstr>axe7</vt:lpstr>
      <vt:lpstr>Agrilia_Centre_de_formation</vt:lpstr>
      <vt:lpstr>Comité_directeur</vt:lpstr>
      <vt:lpstr>Elevage</vt:lpstr>
      <vt:lpstr>Entreprise_Transmission_Installation</vt:lpstr>
      <vt:lpstr>Fermes_expérimentales</vt:lpstr>
      <vt:lpstr>Fonctions_supports</vt:lpstr>
      <vt:lpstr>Formation_qualifiante</vt:lpstr>
      <vt:lpstr>LARCA</vt:lpstr>
      <vt:lpstr>pole_economie_et_prospective</vt:lpstr>
      <vt:lpstr>Pôle_économie_et_prospective</vt:lpstr>
      <vt:lpstr>Promotion_des_produits</vt:lpstr>
      <vt:lpstr>ssth_liste1</vt:lpstr>
      <vt:lpstr>ssth_liste10</vt:lpstr>
      <vt:lpstr>ssth_liste11</vt:lpstr>
      <vt:lpstr>ssth_liste12</vt:lpstr>
      <vt:lpstr>ssth_liste2</vt:lpstr>
      <vt:lpstr>ssth_liste3</vt:lpstr>
      <vt:lpstr>ssth_liste4</vt:lpstr>
      <vt:lpstr>ssth_liste5</vt:lpstr>
      <vt:lpstr>ssth_liste6</vt:lpstr>
      <vt:lpstr>ssth_liste7</vt:lpstr>
      <vt:lpstr>ssth_liste8</vt:lpstr>
      <vt:lpstr>ssth_liste9</vt:lpstr>
      <vt:lpstr>ssth1</vt:lpstr>
      <vt:lpstr>ssth10</vt:lpstr>
      <vt:lpstr>ssth11</vt:lpstr>
      <vt:lpstr>ssth12</vt:lpstr>
      <vt:lpstr>ssth2</vt:lpstr>
      <vt:lpstr>ssth3</vt:lpstr>
      <vt:lpstr>ssth4</vt:lpstr>
      <vt:lpstr>ssth5</vt:lpstr>
      <vt:lpstr>ssth6</vt:lpstr>
      <vt:lpstr>ssth7</vt:lpstr>
      <vt:lpstr>ssth8</vt:lpstr>
      <vt:lpstr>ssth9</vt:lpstr>
      <vt:lpstr>Territoires</vt:lpstr>
      <vt:lpstr>Territoires_Environnement</vt:lpstr>
      <vt:lpstr>Themes</vt:lpstr>
      <vt:lpstr>Végétal</vt:lpstr>
      <vt:lpstr>'Scénario pédagogique'!Zone_d_impression</vt:lpstr>
    </vt:vector>
  </TitlesOfParts>
  <Company>CAPDL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GIRARD, Nicole</dc:creator>
  <cp:lastModifiedBy>DRONET Pascale</cp:lastModifiedBy>
  <cp:lastPrinted>2018-11-06T08:14:21Z</cp:lastPrinted>
  <dcterms:created xsi:type="dcterms:W3CDTF">2013-06-25T11:41:32Z</dcterms:created>
  <dcterms:modified xsi:type="dcterms:W3CDTF">2022-06-08T08:48:39Z</dcterms:modified>
</cp:coreProperties>
</file>